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9980" windowHeight="7440" activeTab="2"/>
  </bookViews>
  <sheets>
    <sheet name="Инструкция" sheetId="1" r:id="rId1"/>
    <sheet name="АНКЕТА" sheetId="2" r:id="rId2"/>
    <sheet name="Тепловая энергия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prd2" localSheetId="1">#REF!</definedName>
    <definedName name="_prd2" localSheetId="2">#REF!</definedName>
    <definedName name="_prd2">#REF!</definedName>
    <definedName name="_xlfn.IFERROR" hidden="1">#NAME?</definedName>
    <definedName name="aaaa" localSheetId="1">P1_T2_DiapProt,P2_T2_DiapProt</definedName>
    <definedName name="aaaa" localSheetId="0">P1_T2_DiapProt,P2_T2_DiapProt</definedName>
    <definedName name="aaaa" localSheetId="3">P1_T2_DiapProt,P2_T2_DiapProt</definedName>
    <definedName name="aaaa" localSheetId="2">P1_T2_DiapProt,P2_T2_DiapProt</definedName>
    <definedName name="aaaa">P1_T2_DiapProt,P2_T2_DiapProt</definedName>
    <definedName name="codeTemplates" localSheetId="1">#REF!</definedName>
    <definedName name="codeTemplates" localSheetId="2">#REF!</definedName>
    <definedName name="codeTemplates">#REF!</definedName>
    <definedName name="DAYS">'[1]TEHSHEET'!$H$1:$H$31</definedName>
    <definedName name="fil" localSheetId="1">#REF!</definedName>
    <definedName name="fil" localSheetId="2">#REF!</definedName>
    <definedName name="fil">#REF!</definedName>
    <definedName name="god" localSheetId="1">#REF!</definedName>
    <definedName name="god" localSheetId="2">#REF!</definedName>
    <definedName name="god">#REF!</definedName>
    <definedName name="inn" localSheetId="1">#REF!</definedName>
    <definedName name="inn" localSheetId="2">#REF!</definedName>
    <definedName name="inn">#REF!</definedName>
    <definedName name="kind_of_activity">'[2]TEHSHEET'!$B$19:$B$25</definedName>
    <definedName name="kpp" localSheetId="1">#REF!</definedName>
    <definedName name="kpp" localSheetId="2">#REF!</definedName>
    <definedName name="kpp">#REF!</definedName>
    <definedName name="kvartal">'[3]TEHSHEET'!$B$2:$B$5</definedName>
    <definedName name="logic">'[3]TEHSHEET'!$A$2:$A$3</definedName>
    <definedName name="mo" localSheetId="1">#REF!</definedName>
    <definedName name="mo" localSheetId="2">#REF!</definedName>
    <definedName name="mo">#REF!</definedName>
    <definedName name="MO_LIST_17">'[3]REESTR_MO'!$B$169:$B$182</definedName>
    <definedName name="MONEY">'[1]TEHSHEET'!$K$1:$K$2</definedName>
    <definedName name="MONTHS">'[1]TEHSHEET'!$G$1:$G$12</definedName>
    <definedName name="MONTHS1">'[1]TEHSHEET'!$L$1:$L$12</definedName>
    <definedName name="mr" localSheetId="1">#REF!</definedName>
    <definedName name="mr" localSheetId="2">#REF!</definedName>
    <definedName name="mr">#REF!</definedName>
    <definedName name="MR_LIST">'[3]REESTR_MO'!$D$2:$D$38</definedName>
    <definedName name="MUNRAION">'[1]TEHSHEET'!$A$2:$A$39</definedName>
    <definedName name="oktmo_n" localSheetId="1">#REF!</definedName>
    <definedName name="oktmo_n" localSheetId="2">#REF!</definedName>
    <definedName name="oktmo_n">#REF!</definedName>
    <definedName name="org" localSheetId="1">#REF!</definedName>
    <definedName name="org" localSheetId="2">#REF!</definedName>
    <definedName name="org">#REF!</definedName>
    <definedName name="p1_rst_1">'[4]Лист2'!$A$1</definedName>
    <definedName name="PERIOD1">'[1]TEHSHEET'!$O$2:$O$5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'[3]Титульный'!$G$7</definedName>
    <definedName name="SCOPE_16_PRT" localSheetId="1">P1_SCOPE_16_PRT,P2_SCOPE_16_PRT</definedName>
    <definedName name="SCOPE_16_PRT" localSheetId="0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1">#REF!</definedName>
    <definedName name="SCOPE_DATA1" localSheetId="2">#REF!</definedName>
    <definedName name="SCOPE_DATA1">#REF!</definedName>
    <definedName name="SCOPE_DATA2" localSheetId="1">#REF!</definedName>
    <definedName name="SCOPE_DATA2" localSheetId="2">#REF!</definedName>
    <definedName name="SCOPE_DATA2">#REF!</definedName>
    <definedName name="SCOPE_PER_PRT" localSheetId="1">P5_SCOPE_PER_PRT,P6_SCOPE_PER_PRT,P7_SCOPE_PER_PRT,P8_SCOPE_PER_PRT</definedName>
    <definedName name="SCOPE_PER_PRT" localSheetId="0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lver_adj" localSheetId="2" hidden="1">'Тепловая энергия'!#REF!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'Тепловая энергия'!#REF!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'Тепловая энергия'!#REF!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1.1162</definedName>
    <definedName name="solver_ver" localSheetId="2" hidden="1">3</definedName>
    <definedName name="STATUS_SH">'[1]Паспорт'!$BF$2:$BF$3</definedName>
    <definedName name="T2_DiapProt" localSheetId="1">P1_T2_DiapProt,P2_T2_DiapProt</definedName>
    <definedName name="T2_DiapProt" localSheetId="0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0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TEMPLATE_SPHERE" localSheetId="0">'[5]TECHSHEET'!$E$6</definedName>
    <definedName name="TEMPLATE_SPHERE">'[6]TECHSHEET'!$E$6</definedName>
    <definedName name="version" localSheetId="1">#REF!</definedName>
    <definedName name="version" localSheetId="2">#REF!</definedName>
    <definedName name="version">#REF!</definedName>
    <definedName name="YEAR">'[3]TEHSHEET'!$C$2:$C$11</definedName>
    <definedName name="YEARS">'[1]TEHSHEET'!$I$1:$I$20</definedName>
    <definedName name="YES_NO">'[1]TEHSHEET'!$J$1:$J$2</definedName>
    <definedName name="Анкета" localSheetId="3">P1_T2_DiapProt,P2_T2_DiapProt</definedName>
    <definedName name="Анкета" localSheetId="2">P1_T2_DiapProt,P2_T2_DiapProt</definedName>
    <definedName name="Анкета">P1_T2_DiapProt,P2_T2_DiapProt</definedName>
    <definedName name="БазовыйПериод">'[1]Заголовок2'!$B$15</definedName>
    <definedName name="вапывап" localSheetId="1">P1_SCOPE_SV_PRT,P2_SCOPE_SV_PRT,P3_SCOPE_SV_PRT</definedName>
    <definedName name="вапывап" localSheetId="0">P1_SCOPE_SV_PRT,P2_SCOPE_SV_PRT,P3_SCOPE_SV_PRT</definedName>
    <definedName name="вапывап" localSheetId="3">P1_SCOPE_SV_PRT,P2_SCOPE_SV_PRT,P3_SCOPE_SV_PRT</definedName>
    <definedName name="вапывап" localSheetId="2">P1_SCOPE_SV_PRT,P2_SCOPE_SV_PRT,P3_SCOPE_SV_PRT</definedName>
    <definedName name="вапывап">P1_SCOPE_SV_PRT,P2_SCOPE_SV_PRT,P3_SCOPE_SV_PRT</definedName>
    <definedName name="_xlnm.Print_Titles" localSheetId="2">'Тепловая энергия'!$2:$8</definedName>
    <definedName name="_xlnm.Print_Area" localSheetId="1">'АНКЕТА'!$A$1:$H$40</definedName>
    <definedName name="_xlnm.Print_Area" localSheetId="0">'Инструкция'!$A$1:$K$42</definedName>
    <definedName name="ы" localSheetId="3">P1_SCOPE_SV_PRT,P2_SCOPE_SV_PRT,P3_SCOPE_SV_PRT</definedName>
    <definedName name="ы" localSheetId="2">P1_SCOPE_SV_PRT,P2_SCOPE_SV_PRT,P3_SCOPE_SV_PRT</definedName>
    <definedName name="ы">P1_SCOPE_SV_PRT,P2_SCOPE_SV_PRT,P3_SCOPE_SV_PRT</definedName>
  </definedNames>
  <calcPr fullCalcOnLoad="1"/>
</workbook>
</file>

<file path=xl/comments3.xml><?xml version="1.0" encoding="utf-8"?>
<comments xmlns="http://schemas.openxmlformats.org/spreadsheetml/2006/main">
  <authors>
    <author>Пашина Юлия</author>
    <author>ГШ6Г</author>
  </authors>
  <commentList>
    <comment ref="I12" authorId="0">
      <text>
        <r>
          <rPr>
            <b/>
            <sz val="9"/>
            <rFont val="Tahoma"/>
            <family val="2"/>
          </rPr>
          <t>Пашина Юлия:</t>
        </r>
        <r>
          <rPr>
            <sz val="9"/>
            <rFont val="Tahoma"/>
            <family val="2"/>
          </rPr>
          <t xml:space="preserve">
санф. 95, рев.70, н-с-349 из тариф дела на 2015</t>
        </r>
      </text>
    </comment>
    <comment ref="K21" authorId="1">
      <text>
        <r>
          <rPr>
            <b/>
            <sz val="9"/>
            <rFont val="Tahoma"/>
            <family val="2"/>
          </rPr>
          <t>ГШ6Г:</t>
        </r>
        <r>
          <rPr>
            <sz val="9"/>
            <rFont val="Tahoma"/>
            <family val="2"/>
          </rPr>
          <t xml:space="preserve">
норматив из шаблона тариф варм за 2017</t>
        </r>
      </text>
    </comment>
    <comment ref="K23" authorId="1">
      <text>
        <r>
          <rPr>
            <b/>
            <sz val="9"/>
            <rFont val="Tahoma"/>
            <family val="2"/>
          </rPr>
          <t>ГШ6Г:</t>
        </r>
        <r>
          <rPr>
            <sz val="9"/>
            <rFont val="Tahoma"/>
            <family val="2"/>
          </rPr>
          <t xml:space="preserve">
норматив из приказа
</t>
        </r>
      </text>
    </comment>
  </commentList>
</comments>
</file>

<file path=xl/sharedStrings.xml><?xml version="1.0" encoding="utf-8"?>
<sst xmlns="http://schemas.openxmlformats.org/spreadsheetml/2006/main" count="244" uniqueCount="121">
  <si>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</si>
  <si>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</si>
  <si>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</si>
  <si>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</si>
  <si>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</si>
  <si>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</si>
  <si>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</si>
  <si>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</si>
  <si>
    <r>
      <t xml:space="preserve">коричневый -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 </t>
    </r>
    <r>
      <rPr>
        <b/>
        <sz val="10"/>
        <color indexed="8"/>
        <rFont val="Tahoma"/>
        <family val="2"/>
      </rPr>
      <t>регулирующим органом</t>
    </r>
  </si>
  <si>
    <t>Запрещено</t>
  </si>
  <si>
    <t>самостоятельно изменять структуру шаблона, снимать защиту листов, модифицировать формулы, переименовывать листы</t>
  </si>
  <si>
    <t>Разрешено</t>
  </si>
  <si>
    <r>
      <t xml:space="preserve">заполнение ячеек, выделенных </t>
    </r>
    <r>
      <rPr>
        <b/>
        <sz val="9"/>
        <color indexed="51"/>
        <rFont val="Tahoma"/>
        <family val="2"/>
      </rPr>
      <t>желтым</t>
    </r>
    <r>
      <rPr>
        <sz val="9"/>
        <rFont val="Tahoma"/>
        <family val="2"/>
      </rPr>
      <t xml:space="preserve"> и </t>
    </r>
    <r>
      <rPr>
        <b/>
        <sz val="9"/>
        <color indexed="40"/>
        <rFont val="Tahoma"/>
        <family val="2"/>
      </rPr>
      <t>голубым</t>
    </r>
    <r>
      <rPr>
        <sz val="9"/>
        <rFont val="Tahoma"/>
        <family val="2"/>
      </rPr>
      <t xml:space="preserve"> цветом</t>
    </r>
  </si>
  <si>
    <t>Шаблон может быть сохранен на любом этапе заполнения!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</si>
  <si>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</si>
  <si>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</si>
  <si>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</si>
  <si>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</si>
  <si>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</si>
  <si>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http://www.minenergo.samregion.ru/</t>
  </si>
  <si>
    <t>Разработчик шаблона</t>
  </si>
  <si>
    <t>© Министерство энергетики и жилищно-коммунального хозяйства Самарской области</t>
  </si>
  <si>
    <t>Дистрибутивы (ссылка):</t>
  </si>
  <si>
    <t>Консультации по методологии заполнения форм:</t>
  </si>
  <si>
    <t>Комментарий</t>
  </si>
  <si>
    <t>Анкета организации коммунального комплекса</t>
  </si>
  <si>
    <t>Субъект РФ</t>
  </si>
  <si>
    <t>Самарская область</t>
  </si>
  <si>
    <t>НДС</t>
  </si>
  <si>
    <t>Период регулирования</t>
  </si>
  <si>
    <t xml:space="preserve">да </t>
  </si>
  <si>
    <t>Наименование  организации</t>
  </si>
  <si>
    <t xml:space="preserve">ИНН </t>
  </si>
  <si>
    <t xml:space="preserve">КПП </t>
  </si>
  <si>
    <t>Муниципальный район (городской округ)</t>
  </si>
  <si>
    <t>Наименование МР (ГО)</t>
  </si>
  <si>
    <t>Муниципальное образование (поселение)</t>
  </si>
  <si>
    <t>Наименование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</si>
  <si>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</si>
  <si>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</si>
  <si>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</si>
  <si>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</si>
  <si>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</si>
  <si>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</si>
  <si>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сот. телефон</t>
  </si>
  <si>
    <t>Должностное лицо, ответственное за составление формы</t>
  </si>
  <si>
    <t>Должность:</t>
  </si>
  <si>
    <t>Приложение 2</t>
  </si>
  <si>
    <t>Муниципальное образование</t>
  </si>
  <si>
    <t>Организация коммунального комплекса</t>
  </si>
  <si>
    <t>№ п/п</t>
  </si>
  <si>
    <t>Показатели</t>
  </si>
  <si>
    <t>Единица измерения</t>
  </si>
  <si>
    <t>Показатели надежности и энергетической эффективности объектов теплоснабжения</t>
  </si>
  <si>
    <t>1.1</t>
  </si>
  <si>
    <t>1.2</t>
  </si>
  <si>
    <t>1.3</t>
  </si>
  <si>
    <t>км.</t>
  </si>
  <si>
    <t>2.1</t>
  </si>
  <si>
    <t>2.2</t>
  </si>
  <si>
    <t>2.3</t>
  </si>
  <si>
    <t>Гкал</t>
  </si>
  <si>
    <r>
      <rPr>
        <b/>
        <sz val="10"/>
        <rFont val="Tahoma"/>
        <family val="2"/>
      </rPr>
      <t>Заполнению подлежат листы:</t>
    </r>
    <r>
      <rPr>
        <sz val="10"/>
        <rFont val="Tahoma"/>
        <family val="2"/>
      </rPr>
      <t xml:space="preserve"> "АНКЕТА", "ПНиЭЭ"</t>
    </r>
  </si>
  <si>
    <t>Скрипин Евгений Александрович</t>
  </si>
  <si>
    <t>332-17-51</t>
  </si>
  <si>
    <t>skripinea@samgreion.ru</t>
  </si>
  <si>
    <t>т.ут/Гкал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</si>
  <si>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</si>
  <si>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</si>
  <si>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</si>
  <si>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</si>
  <si>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</si>
  <si>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ед.</t>
  </si>
  <si>
    <t>Суммарная протяженность тепловой сети в двухтрубном исчислении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</si>
  <si>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</t>
  </si>
  <si>
    <t>2</t>
  </si>
  <si>
    <t xml:space="preserve">Общая мощность источников тепловой энергии </t>
  </si>
  <si>
    <t>Суммарная мощность строящихся, реконструируемых и модернизируемых источников тепловой энергии, вводимых в эксплуатацию</t>
  </si>
  <si>
    <t>Гкал/час</t>
  </si>
  <si>
    <t>4.1</t>
  </si>
  <si>
    <t>Гкал/кв. м.</t>
  </si>
  <si>
    <t>кв. м.</t>
  </si>
  <si>
    <t>Фактические значения ОКК</t>
  </si>
  <si>
    <t>Х</t>
  </si>
  <si>
    <t>Количество прекращений подачи тепловой энергии, причиной которых явились технологические нарушения на тепловых сетях</t>
  </si>
  <si>
    <t>Количество прекращений подачи тепловой энергии, причиной которых явились технологические нарушения на источниках тепловой энергии</t>
  </si>
  <si>
    <t>Величина технологических потерь при передаче тепловой энергии по тепловым сетям</t>
  </si>
  <si>
    <t>Величина технологических потерь при передаче теплоносителя по тепловым сетям</t>
  </si>
  <si>
    <t>Отношение величины технологических потерь тепловой энергии к материальной характеристике тепловой сети</t>
  </si>
  <si>
    <t>5</t>
  </si>
  <si>
    <t>5.1</t>
  </si>
  <si>
    <t>Отношение величины технологических потерь теплоносителя к материальной характеристике тепловой сети</t>
  </si>
  <si>
    <t>5.2</t>
  </si>
  <si>
    <t>Тонн/кв. м.</t>
  </si>
  <si>
    <t>Материальная характеристика тепловой сети*</t>
  </si>
  <si>
    <t>Период регулирования (год):</t>
  </si>
  <si>
    <t>А</t>
  </si>
  <si>
    <t>Версия 2.0</t>
  </si>
  <si>
    <t>На листе "Тепловая энергия" в разделе "Плановые значения ОКК" заполняются плановые значения на период установления тарифов (действия долгосрочных тарифов), действия инвестиционных программ.</t>
  </si>
  <si>
    <t>Комментарии</t>
  </si>
  <si>
    <t>Код шаблона: rel_indec_ts_v2.0</t>
  </si>
  <si>
    <t>*   рассчитывается как общая сумма значений произведения наружных диаметров трубопроводов на длину этих участков (в двутрубном исчислении)</t>
  </si>
  <si>
    <t>Установленные плановые значения приказом Министерства</t>
  </si>
  <si>
    <t>Весовой коэффициент определяемый Минэенрго</t>
  </si>
  <si>
    <t>Агрегированный показатель качества, надежности и энергетической эффективности, определяемый Минэенрго</t>
  </si>
  <si>
    <t>6</t>
  </si>
  <si>
    <t>Агрегированный показатель качества, надежности и энергетической эффективности объектов холодного водоснабжения,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</si>
  <si>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ООО "Специализированная теплосетевая организация"</t>
  </si>
  <si>
    <t>6316129795</t>
  </si>
  <si>
    <t>631601001</t>
  </si>
  <si>
    <t>городской округ Самара</t>
  </si>
  <si>
    <t>Самара</t>
  </si>
  <si>
    <t>443080, г.Самара, ул. Революционная, д. 70</t>
  </si>
  <si>
    <t>Зинченко Сергей Николаевич</t>
  </si>
  <si>
    <t>Директор</t>
  </si>
  <si>
    <t>(846)977-05-77</t>
  </si>
  <si>
    <t>Руководитель направления</t>
  </si>
  <si>
    <t>(846)977-05-76</t>
  </si>
  <si>
    <t>Сапугольцева Ю.М.</t>
  </si>
  <si>
    <t>ek_ylia89@mail.ru</t>
  </si>
  <si>
    <t>КУБ.М.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</si>
</sst>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0.0%_);\(0.0%\)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_-* #,##0.00[$€-1]_-;\-* #,##0.00[$€-1]_-;_-* &quot;-&quot;??[$€-1]_-"/>
    <numFmt numFmtId="188" formatCode="0.0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.0"/>
    <numFmt numFmtId="195" formatCode="%#\.00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"/>
    <numFmt numFmtId="208" formatCode="#,##0.00000"/>
    <numFmt numFmtId="209" formatCode="#,##0.00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10"/>
      <name val="Arial"/>
      <family val="2"/>
    </font>
    <font>
      <b/>
      <sz val="9"/>
      <color indexed="51"/>
      <name val="Tahoma"/>
      <family val="2"/>
    </font>
    <font>
      <b/>
      <sz val="9"/>
      <color indexed="4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u val="single"/>
      <sz val="10"/>
      <color indexed="20"/>
      <name val="Arial Cyr"/>
      <family val="0"/>
    </font>
    <font>
      <sz val="9"/>
      <color indexed="10"/>
      <name val="Tahoma"/>
      <family val="2"/>
    </font>
    <font>
      <u val="single"/>
      <sz val="9"/>
      <color indexed="10"/>
      <name val="Tahoma"/>
      <family val="2"/>
    </font>
    <font>
      <u val="single"/>
      <sz val="9"/>
      <color indexed="17"/>
      <name val="Tahoma"/>
      <family val="2"/>
    </font>
    <font>
      <sz val="12"/>
      <color indexed="55"/>
      <name val="Tahoma"/>
      <family val="2"/>
    </font>
    <font>
      <sz val="12"/>
      <color indexed="23"/>
      <name val="Tahoma"/>
      <family val="2"/>
    </font>
    <font>
      <u val="single"/>
      <sz val="12"/>
      <color indexed="23"/>
      <name val="Tahoma"/>
      <family val="2"/>
    </font>
    <font>
      <sz val="9"/>
      <color indexed="55"/>
      <name val="Tahoma"/>
      <family val="2"/>
    </font>
    <font>
      <sz val="11"/>
      <color indexed="55"/>
      <name val="Tahoma"/>
      <family val="2"/>
    </font>
    <font>
      <sz val="12"/>
      <color indexed="8"/>
      <name val="Tahoma"/>
      <family val="2"/>
    </font>
    <font>
      <sz val="11"/>
      <color indexed="55"/>
      <name val="Arial Cyr"/>
      <family val="0"/>
    </font>
    <font>
      <b/>
      <sz val="12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u val="single"/>
      <sz val="9"/>
      <color rgb="FFFF0000"/>
      <name val="Tahoma"/>
      <family val="2"/>
    </font>
    <font>
      <u val="single"/>
      <sz val="9"/>
      <color rgb="FF00B050"/>
      <name val="Tahoma"/>
      <family val="2"/>
    </font>
    <font>
      <sz val="12"/>
      <color theme="0" tint="-0.24997000396251678"/>
      <name val="Tahoma"/>
      <family val="2"/>
    </font>
    <font>
      <sz val="12"/>
      <color theme="0" tint="-0.4999699890613556"/>
      <name val="Tahoma"/>
      <family val="2"/>
    </font>
    <font>
      <u val="single"/>
      <sz val="12"/>
      <color theme="0" tint="-0.4999699890613556"/>
      <name val="Tahoma"/>
      <family val="2"/>
    </font>
    <font>
      <sz val="9"/>
      <color theme="0" tint="-0.24997000396251678"/>
      <name val="Tahoma"/>
      <family val="2"/>
    </font>
    <font>
      <sz val="11"/>
      <color theme="0" tint="-0.24997000396251678"/>
      <name val="Tahoma"/>
      <family val="2"/>
    </font>
    <font>
      <sz val="12"/>
      <color theme="1"/>
      <name val="Tahoma"/>
      <family val="2"/>
    </font>
    <font>
      <sz val="11"/>
      <color theme="0" tint="-0.24997000396251678"/>
      <name val="Arial Cyr"/>
      <family val="0"/>
    </font>
    <font>
      <b/>
      <sz val="12"/>
      <color theme="0" tint="-0.4999699890613556"/>
      <name val="Tahoma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1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73" fontId="18" fillId="0" borderId="0">
      <alignment vertical="top"/>
      <protection/>
    </xf>
    <xf numFmtId="173" fontId="19" fillId="0" borderId="0">
      <alignment vertical="top"/>
      <protection/>
    </xf>
    <xf numFmtId="174" fontId="19" fillId="2" borderId="0">
      <alignment vertical="top"/>
      <protection/>
    </xf>
    <xf numFmtId="173" fontId="19" fillId="3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5" fontId="20" fillId="0" borderId="0">
      <alignment/>
      <protection locked="0"/>
    </xf>
    <xf numFmtId="176" fontId="20" fillId="0" borderId="0">
      <alignment/>
      <protection locked="0"/>
    </xf>
    <xf numFmtId="175" fontId="20" fillId="0" borderId="0">
      <alignment/>
      <protection locked="0"/>
    </xf>
    <xf numFmtId="176" fontId="20" fillId="0" borderId="0">
      <alignment/>
      <protection locked="0"/>
    </xf>
    <xf numFmtId="177" fontId="20" fillId="0" borderId="0">
      <alignment/>
      <protection locked="0"/>
    </xf>
    <xf numFmtId="178" fontId="20" fillId="0" borderId="1">
      <alignment/>
      <protection locked="0"/>
    </xf>
    <xf numFmtId="178" fontId="21" fillId="0" borderId="0">
      <alignment/>
      <protection locked="0"/>
    </xf>
    <xf numFmtId="178" fontId="21" fillId="0" borderId="0">
      <alignment/>
      <protection locked="0"/>
    </xf>
    <xf numFmtId="178" fontId="2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9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92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2" fillId="3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92" fillId="3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179" fontId="0" fillId="0" borderId="2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" borderId="3" applyNumberFormat="0" applyAlignment="0" applyProtection="0"/>
    <xf numFmtId="0" fontId="26" fillId="39" borderId="4" applyNumberFormat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" fontId="27" fillId="0" borderId="0" applyFont="0" applyFill="0" applyBorder="0" applyAlignment="0" applyProtection="0"/>
    <xf numFmtId="179" fontId="28" fillId="7" borderId="2">
      <alignment/>
      <protection/>
    </xf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38" fontId="31" fillId="0" borderId="0">
      <alignment vertical="top"/>
      <protection/>
    </xf>
    <xf numFmtId="187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8" fontId="33" fillId="0" borderId="0" applyFill="0" applyBorder="0" applyAlignment="0" applyProtection="0"/>
    <xf numFmtId="188" fontId="18" fillId="0" borderId="0" applyFill="0" applyBorder="0" applyAlignment="0" applyProtection="0"/>
    <xf numFmtId="188" fontId="34" fillId="0" borderId="0" applyFill="0" applyBorder="0" applyAlignment="0" applyProtection="0"/>
    <xf numFmtId="188" fontId="35" fillId="0" borderId="0" applyFill="0" applyBorder="0" applyAlignment="0" applyProtection="0"/>
    <xf numFmtId="188" fontId="36" fillId="0" borderId="0" applyFill="0" applyBorder="0" applyAlignment="0" applyProtection="0"/>
    <xf numFmtId="188" fontId="37" fillId="0" borderId="0" applyFill="0" applyBorder="0" applyAlignment="0" applyProtection="0"/>
    <xf numFmtId="188" fontId="38" fillId="0" borderId="0" applyFill="0" applyBorder="0" applyAlignment="0" applyProtection="0"/>
    <xf numFmtId="2" fontId="27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0" borderId="0">
      <alignment vertical="top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  <protection/>
    </xf>
    <xf numFmtId="179" fontId="45" fillId="0" borderId="0">
      <alignment/>
      <protection/>
    </xf>
    <xf numFmtId="0" fontId="46" fillId="0" borderId="0" applyNumberFormat="0" applyFill="0" applyBorder="0" applyAlignment="0" applyProtection="0"/>
    <xf numFmtId="0" fontId="47" fillId="8" borderId="3" applyNumberFormat="0" applyAlignment="0" applyProtection="0"/>
    <xf numFmtId="38" fontId="19" fillId="0" borderId="0">
      <alignment vertical="top"/>
      <protection/>
    </xf>
    <xf numFmtId="38" fontId="19" fillId="2" borderId="0">
      <alignment vertical="top"/>
      <protection/>
    </xf>
    <xf numFmtId="189" fontId="19" fillId="3" borderId="0">
      <alignment vertical="top"/>
      <protection/>
    </xf>
    <xf numFmtId="38" fontId="19" fillId="0" borderId="0">
      <alignment vertical="top"/>
      <protection/>
    </xf>
    <xf numFmtId="0" fontId="48" fillId="0" borderId="8" applyNumberFormat="0" applyFill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17" fillId="0" borderId="0">
      <alignment/>
      <protection/>
    </xf>
    <xf numFmtId="0" fontId="2" fillId="41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2" borderId="10" applyNumberFormat="0" applyAlignment="0" applyProtection="0"/>
    <xf numFmtId="0" fontId="51" fillId="0" borderId="0" applyNumberFormat="0">
      <alignment horizontal="left"/>
      <protection/>
    </xf>
    <xf numFmtId="4" fontId="53" fillId="40" borderId="10" applyNumberFormat="0" applyProtection="0">
      <alignment vertical="center"/>
    </xf>
    <xf numFmtId="4" fontId="54" fillId="40" borderId="10" applyNumberFormat="0" applyProtection="0">
      <alignment vertical="center"/>
    </xf>
    <xf numFmtId="4" fontId="53" fillId="40" borderId="10" applyNumberFormat="0" applyProtection="0">
      <alignment horizontal="left" vertical="center" indent="1"/>
    </xf>
    <xf numFmtId="4" fontId="53" fillId="40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5" borderId="10" applyNumberFormat="0" applyProtection="0">
      <alignment horizontal="right" vertical="center"/>
    </xf>
    <xf numFmtId="4" fontId="53" fillId="16" borderId="10" applyNumberFormat="0" applyProtection="0">
      <alignment horizontal="right" vertical="center"/>
    </xf>
    <xf numFmtId="4" fontId="53" fillId="36" borderId="10" applyNumberFormat="0" applyProtection="0">
      <alignment horizontal="right" vertical="center"/>
    </xf>
    <xf numFmtId="4" fontId="53" fillId="18" borderId="10" applyNumberFormat="0" applyProtection="0">
      <alignment horizontal="right" vertical="center"/>
    </xf>
    <xf numFmtId="4" fontId="53" fillId="28" borderId="10" applyNumberFormat="0" applyProtection="0">
      <alignment horizontal="right" vertical="center"/>
    </xf>
    <xf numFmtId="4" fontId="53" fillId="38" borderId="10" applyNumberFormat="0" applyProtection="0">
      <alignment horizontal="right" vertical="center"/>
    </xf>
    <xf numFmtId="4" fontId="53" fillId="37" borderId="10" applyNumberFormat="0" applyProtection="0">
      <alignment horizontal="right" vertical="center"/>
    </xf>
    <xf numFmtId="4" fontId="53" fillId="42" borderId="10" applyNumberFormat="0" applyProtection="0">
      <alignment horizontal="right" vertical="center"/>
    </xf>
    <xf numFmtId="4" fontId="53" fillId="17" borderId="10" applyNumberFormat="0" applyProtection="0">
      <alignment horizontal="right" vertical="center"/>
    </xf>
    <xf numFmtId="4" fontId="55" fillId="43" borderId="10" applyNumberFormat="0" applyProtection="0">
      <alignment horizontal="left" vertical="center" indent="1"/>
    </xf>
    <xf numFmtId="4" fontId="53" fillId="44" borderId="11" applyNumberFormat="0" applyProtection="0">
      <alignment horizontal="left" vertical="center" indent="1"/>
    </xf>
    <xf numFmtId="4" fontId="56" fillId="45" borderId="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44" borderId="10" applyNumberFormat="0" applyProtection="0">
      <alignment horizontal="left" vertical="center" indent="1"/>
    </xf>
    <xf numFmtId="4" fontId="53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3" fillId="41" borderId="10" applyNumberFormat="0" applyProtection="0">
      <alignment vertical="center"/>
    </xf>
    <xf numFmtId="4" fontId="54" fillId="41" borderId="10" applyNumberFormat="0" applyProtection="0">
      <alignment vertical="center"/>
    </xf>
    <xf numFmtId="4" fontId="53" fillId="41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4" fontId="53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57" fillId="0" borderId="0">
      <alignment/>
      <protection/>
    </xf>
    <xf numFmtId="4" fontId="58" fillId="44" borderId="10" applyNumberFormat="0" applyProtection="0">
      <alignment horizontal="right" vertical="center"/>
    </xf>
    <xf numFmtId="0" fontId="17" fillId="0" borderId="0">
      <alignment/>
      <protection/>
    </xf>
    <xf numFmtId="38" fontId="59" fillId="47" borderId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92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92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92" fillId="5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5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5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9" fontId="0" fillId="0" borderId="2">
      <alignment/>
      <protection locked="0"/>
    </xf>
    <xf numFmtId="0" fontId="93" fillId="54" borderId="1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94" fillId="55" borderId="14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95" fillId="55" borderId="1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0" borderId="0" applyBorder="0">
      <alignment horizontal="center" vertical="center" wrapText="1"/>
      <protection/>
    </xf>
    <xf numFmtId="0" fontId="96" fillId="0" borderId="1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97" fillId="0" borderId="1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98" fillId="0" borderId="1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18" applyBorder="0">
      <alignment horizontal="center" vertical="center" wrapText="1"/>
      <protection/>
    </xf>
    <xf numFmtId="179" fontId="28" fillId="7" borderId="2">
      <alignment/>
      <protection/>
    </xf>
    <xf numFmtId="4" fontId="2" fillId="40" borderId="19" applyBorder="0">
      <alignment horizontal="right"/>
      <protection/>
    </xf>
    <xf numFmtId="49" fontId="66" fillId="0" borderId="0" applyBorder="0">
      <alignment vertical="center"/>
      <protection/>
    </xf>
    <xf numFmtId="0" fontId="99" fillId="0" borderId="20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3" fontId="28" fillId="0" borderId="19" applyBorder="0">
      <alignment vertical="center"/>
      <protection/>
    </xf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00" fillId="56" borderId="21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65" fillId="0" borderId="0">
      <alignment horizontal="center" vertical="top" wrapText="1"/>
      <protection/>
    </xf>
    <xf numFmtId="0" fontId="67" fillId="0" borderId="0">
      <alignment horizontal="centerContinuous" vertical="center" wrapText="1"/>
      <protection/>
    </xf>
    <xf numFmtId="172" fontId="68" fillId="3" borderId="19">
      <alignment wrapText="1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5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3" fillId="0" borderId="0" applyNumberFormat="0" applyFill="0" applyBorder="0" applyAlignment="0" applyProtection="0"/>
    <xf numFmtId="0" fontId="104" fillId="5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8" fontId="69" fillId="40" borderId="22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24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7" fillId="0" borderId="0">
      <alignment/>
      <protection/>
    </xf>
    <xf numFmtId="38" fontId="18" fillId="0" borderId="0">
      <alignment vertical="top"/>
      <protection/>
    </xf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188" fontId="50" fillId="0" borderId="0" applyFill="0" applyBorder="0" applyAlignment="0" applyProtection="0"/>
    <xf numFmtId="0" fontId="10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108" fillId="6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94" fontId="0" fillId="0" borderId="19" applyFont="0" applyFill="0" applyBorder="0" applyProtection="0">
      <alignment horizontal="center" vertical="center"/>
    </xf>
    <xf numFmtId="195" fontId="20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176">
    <xf numFmtId="0" fontId="0" fillId="0" borderId="0" xfId="0" applyAlignment="1">
      <alignment/>
    </xf>
    <xf numFmtId="49" fontId="2" fillId="61" borderId="0" xfId="1162" applyFill="1" applyProtection="1">
      <alignment vertical="top"/>
      <protection/>
    </xf>
    <xf numFmtId="49" fontId="2" fillId="0" borderId="0" xfId="1162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4" fillId="61" borderId="0" xfId="1165" applyFont="1" applyFill="1" applyProtection="1">
      <alignment vertical="top"/>
      <protection/>
    </xf>
    <xf numFmtId="0" fontId="4" fillId="61" borderId="26" xfId="1168" applyFont="1" applyFill="1" applyBorder="1" applyProtection="1">
      <alignment/>
      <protection/>
    </xf>
    <xf numFmtId="0" fontId="4" fillId="61" borderId="27" xfId="1168" applyFont="1" applyFill="1" applyBorder="1" applyProtection="1">
      <alignment/>
      <protection/>
    </xf>
    <xf numFmtId="0" fontId="4" fillId="62" borderId="28" xfId="1168" applyFont="1" applyFill="1" applyBorder="1" applyProtection="1">
      <alignment/>
      <protection/>
    </xf>
    <xf numFmtId="49" fontId="4" fillId="0" borderId="0" xfId="1165" applyFont="1" applyProtection="1">
      <alignment vertical="top"/>
      <protection/>
    </xf>
    <xf numFmtId="0" fontId="4" fillId="61" borderId="29" xfId="1168" applyFont="1" applyFill="1" applyBorder="1" applyProtection="1">
      <alignment/>
      <protection/>
    </xf>
    <xf numFmtId="0" fontId="4" fillId="61" borderId="0" xfId="1168" applyFont="1" applyFill="1" applyBorder="1" applyAlignment="1" applyProtection="1">
      <alignment vertical="center"/>
      <protection/>
    </xf>
    <xf numFmtId="0" fontId="4" fillId="62" borderId="30" xfId="1168" applyFont="1" applyFill="1" applyBorder="1" applyProtection="1">
      <alignment/>
      <protection/>
    </xf>
    <xf numFmtId="0" fontId="4" fillId="61" borderId="30" xfId="1168" applyFont="1" applyFill="1" applyBorder="1" applyProtection="1">
      <alignment/>
      <protection/>
    </xf>
    <xf numFmtId="49" fontId="2" fillId="61" borderId="29" xfId="1162" applyFill="1" applyBorder="1" applyProtection="1">
      <alignment vertical="top"/>
      <protection/>
    </xf>
    <xf numFmtId="49" fontId="2" fillId="61" borderId="30" xfId="1162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horizontal="left" vertical="center" indent="1"/>
      <protection/>
    </xf>
    <xf numFmtId="49" fontId="109" fillId="0" borderId="0" xfId="1162" applyFont="1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vertical="center" wrapText="1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110" fillId="61" borderId="0" xfId="1162" applyFont="1" applyFill="1" applyBorder="1" applyAlignment="1" applyProtection="1">
      <alignment vertical="top"/>
      <protection/>
    </xf>
    <xf numFmtId="49" fontId="111" fillId="61" borderId="0" xfId="1162" applyFont="1" applyFill="1" applyBorder="1" applyProtection="1">
      <alignment vertical="top"/>
      <protection/>
    </xf>
    <xf numFmtId="49" fontId="4" fillId="61" borderId="29" xfId="1165" applyFont="1" applyFill="1" applyBorder="1" applyProtection="1">
      <alignment vertical="top"/>
      <protection/>
    </xf>
    <xf numFmtId="49" fontId="4" fillId="61" borderId="0" xfId="1165" applyFont="1" applyFill="1" applyBorder="1" applyProtection="1">
      <alignment vertical="top"/>
      <protection/>
    </xf>
    <xf numFmtId="49" fontId="4" fillId="61" borderId="30" xfId="1165" applyFont="1" applyFill="1" applyBorder="1" applyProtection="1">
      <alignment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0" fontId="4" fillId="61" borderId="0" xfId="1159" applyFont="1" applyFill="1" applyAlignment="1" applyProtection="1">
      <alignment wrapText="1"/>
      <protection/>
    </xf>
    <xf numFmtId="0" fontId="4" fillId="61" borderId="29" xfId="1159" applyFont="1" applyFill="1" applyBorder="1" applyAlignment="1" applyProtection="1">
      <alignment wrapText="1"/>
      <protection/>
    </xf>
    <xf numFmtId="0" fontId="4" fillId="61" borderId="0" xfId="1159" applyFont="1" applyFill="1" applyBorder="1" applyAlignment="1" applyProtection="1">
      <alignment wrapText="1"/>
      <protection/>
    </xf>
    <xf numFmtId="0" fontId="4" fillId="61" borderId="0" xfId="1167" applyFont="1" applyFill="1" applyBorder="1" applyAlignment="1" applyProtection="1">
      <alignment wrapText="1"/>
      <protection/>
    </xf>
    <xf numFmtId="0" fontId="4" fillId="62" borderId="30" xfId="1167" applyFont="1" applyFill="1" applyBorder="1" applyAlignment="1" applyProtection="1">
      <alignment wrapText="1"/>
      <protection/>
    </xf>
    <xf numFmtId="0" fontId="4" fillId="61" borderId="0" xfId="1167" applyFont="1" applyFill="1" applyAlignment="1" applyProtection="1">
      <alignment wrapText="1"/>
      <protection/>
    </xf>
    <xf numFmtId="0" fontId="4" fillId="0" borderId="0" xfId="1167" applyFont="1" applyAlignment="1" applyProtection="1">
      <alignment wrapText="1"/>
      <protection/>
    </xf>
    <xf numFmtId="49" fontId="13" fillId="62" borderId="0" xfId="1164" applyFont="1" applyFill="1" applyBorder="1" applyAlignment="1" applyProtection="1">
      <alignment horizontal="left" vertical="center" indent="2"/>
      <protection/>
    </xf>
    <xf numFmtId="49" fontId="2" fillId="62" borderId="31" xfId="1162" applyFill="1" applyBorder="1" applyProtection="1">
      <alignment vertical="top"/>
      <protection/>
    </xf>
    <xf numFmtId="49" fontId="2" fillId="62" borderId="32" xfId="1162" applyFill="1" applyBorder="1" applyProtection="1">
      <alignment vertical="top"/>
      <protection/>
    </xf>
    <xf numFmtId="49" fontId="2" fillId="0" borderId="33" xfId="1162" applyBorder="1" applyProtection="1">
      <alignment vertical="top"/>
      <protection/>
    </xf>
    <xf numFmtId="0" fontId="70" fillId="61" borderId="0" xfId="1148" applyFont="1" applyFill="1">
      <alignment/>
      <protection/>
    </xf>
    <xf numFmtId="0" fontId="70" fillId="0" borderId="0" xfId="1148" applyFont="1">
      <alignment/>
      <protection/>
    </xf>
    <xf numFmtId="0" fontId="70" fillId="61" borderId="26" xfId="1148" applyFont="1" applyFill="1" applyBorder="1">
      <alignment/>
      <protection/>
    </xf>
    <xf numFmtId="0" fontId="70" fillId="61" borderId="27" xfId="1148" applyFont="1" applyFill="1" applyBorder="1">
      <alignment/>
      <protection/>
    </xf>
    <xf numFmtId="0" fontId="71" fillId="61" borderId="27" xfId="1148" applyFont="1" applyFill="1" applyBorder="1" applyAlignment="1">
      <alignment horizontal="right"/>
      <protection/>
    </xf>
    <xf numFmtId="0" fontId="70" fillId="61" borderId="28" xfId="1148" applyFont="1" applyFill="1" applyBorder="1">
      <alignment/>
      <protection/>
    </xf>
    <xf numFmtId="0" fontId="70" fillId="61" borderId="29" xfId="1148" applyFont="1" applyFill="1" applyBorder="1">
      <alignment/>
      <protection/>
    </xf>
    <xf numFmtId="0" fontId="70" fillId="61" borderId="30" xfId="1148" applyFont="1" applyFill="1" applyBorder="1">
      <alignment/>
      <protection/>
    </xf>
    <xf numFmtId="0" fontId="73" fillId="62" borderId="0" xfId="1166" applyFont="1" applyFill="1" applyBorder="1" applyAlignment="1" applyProtection="1">
      <alignment vertical="center" wrapText="1"/>
      <protection/>
    </xf>
    <xf numFmtId="0" fontId="73" fillId="62" borderId="0" xfId="1166" applyFont="1" applyFill="1" applyBorder="1" applyAlignment="1" applyProtection="1">
      <alignment horizontal="center" vertical="center" wrapText="1"/>
      <protection/>
    </xf>
    <xf numFmtId="0" fontId="70" fillId="61" borderId="19" xfId="1148" applyFont="1" applyFill="1" applyBorder="1" applyAlignment="1">
      <alignment horizontal="center" vertical="center"/>
      <protection/>
    </xf>
    <xf numFmtId="0" fontId="74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8" applyNumberFormat="1" applyFont="1" applyFill="1" applyBorder="1" applyAlignment="1" applyProtection="1">
      <alignment horizontal="center" vertical="center" wrapText="1"/>
      <protection/>
    </xf>
    <xf numFmtId="49" fontId="72" fillId="62" borderId="0" xfId="1168" applyNumberFormat="1" applyFont="1" applyFill="1" applyBorder="1" applyAlignment="1" applyProtection="1">
      <alignment horizontal="center" vertical="center" wrapText="1"/>
      <protection/>
    </xf>
    <xf numFmtId="14" fontId="73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3" applyFont="1" applyFill="1" applyBorder="1" applyAlignment="1" applyProtection="1">
      <alignment vertical="center" wrapText="1"/>
      <protection/>
    </xf>
    <xf numFmtId="0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6" applyNumberFormat="1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0" fillId="61" borderId="0" xfId="1148" applyFont="1" applyFill="1" applyBorder="1" applyAlignment="1">
      <alignment horizontal="center" vertical="center"/>
      <protection/>
    </xf>
    <xf numFmtId="0" fontId="73" fillId="62" borderId="0" xfId="1163" applyFont="1" applyFill="1" applyBorder="1" applyAlignment="1" applyProtection="1">
      <alignment horizontal="center" vertical="center" wrapText="1"/>
      <protection/>
    </xf>
    <xf numFmtId="49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49" fontId="73" fillId="0" borderId="0" xfId="1166" applyNumberFormat="1" applyFont="1" applyFill="1" applyBorder="1" applyAlignment="1" applyProtection="1">
      <alignment horizontal="center" vertical="center" wrapText="1"/>
      <protection locked="0"/>
    </xf>
    <xf numFmtId="49" fontId="73" fillId="63" borderId="34" xfId="1166" applyNumberFormat="1" applyFont="1" applyFill="1" applyBorder="1" applyAlignment="1" applyProtection="1">
      <alignment horizontal="center" vertical="center" wrapText="1"/>
      <protection locked="0"/>
    </xf>
    <xf numFmtId="49" fontId="72" fillId="62" borderId="0" xfId="1169" applyNumberFormat="1" applyFont="1" applyFill="1" applyBorder="1" applyAlignment="1" applyProtection="1">
      <alignment vertical="center" wrapText="1"/>
      <protection/>
    </xf>
    <xf numFmtId="49" fontId="75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70" fillId="61" borderId="31" xfId="1148" applyFont="1" applyFill="1" applyBorder="1">
      <alignment/>
      <protection/>
    </xf>
    <xf numFmtId="0" fontId="70" fillId="61" borderId="32" xfId="1148" applyFont="1" applyFill="1" applyBorder="1">
      <alignment/>
      <protection/>
    </xf>
    <xf numFmtId="0" fontId="70" fillId="61" borderId="33" xfId="1148" applyFont="1" applyFill="1" applyBorder="1">
      <alignment/>
      <protection/>
    </xf>
    <xf numFmtId="0" fontId="73" fillId="61" borderId="0" xfId="1166" applyFont="1" applyFill="1" applyBorder="1" applyAlignment="1" applyProtection="1">
      <alignment vertical="center" wrapText="1"/>
      <protection/>
    </xf>
    <xf numFmtId="0" fontId="75" fillId="62" borderId="0" xfId="0" applyFont="1" applyFill="1" applyAlignment="1" applyProtection="1">
      <alignment/>
      <protection/>
    </xf>
    <xf numFmtId="0" fontId="75" fillId="62" borderId="0" xfId="0" applyFont="1" applyFill="1" applyBorder="1" applyAlignment="1" applyProtection="1">
      <alignment horizontal="right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112" fillId="62" borderId="0" xfId="0" applyFont="1" applyFill="1" applyBorder="1" applyAlignment="1" applyProtection="1">
      <alignment vertical="center"/>
      <protection/>
    </xf>
    <xf numFmtId="0" fontId="77" fillId="62" borderId="0" xfId="0" applyNumberFormat="1" applyFont="1" applyFill="1" applyAlignment="1" applyProtection="1">
      <alignment horizontal="center"/>
      <protection/>
    </xf>
    <xf numFmtId="0" fontId="77" fillId="62" borderId="0" xfId="0" applyNumberFormat="1" applyFont="1" applyFill="1" applyAlignment="1" applyProtection="1">
      <alignment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4" fillId="62" borderId="35" xfId="0" applyFont="1" applyFill="1" applyBorder="1" applyAlignment="1" applyProtection="1">
      <alignment horizontal="center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3" fillId="62" borderId="27" xfId="1166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vertical="center" wrapText="1"/>
      <protection locked="0"/>
    </xf>
    <xf numFmtId="0" fontId="2" fillId="63" borderId="34" xfId="1163" applyFont="1" applyFill="1" applyBorder="1" applyAlignment="1" applyProtection="1">
      <alignment horizontal="center" vertical="center" wrapText="1"/>
      <protection/>
    </xf>
    <xf numFmtId="49" fontId="2" fillId="40" borderId="34" xfId="1168" applyNumberFormat="1" applyFont="1" applyFill="1" applyBorder="1" applyAlignment="1" applyProtection="1">
      <alignment horizontal="center" vertical="center" wrapText="1"/>
      <protection/>
    </xf>
    <xf numFmtId="3" fontId="2" fillId="3" borderId="34" xfId="1160" applyNumberFormat="1" applyFont="1" applyFill="1" applyBorder="1" applyAlignment="1" applyProtection="1">
      <alignment horizontal="center" vertical="center" wrapText="1"/>
      <protection/>
    </xf>
    <xf numFmtId="172" fontId="2" fillId="8" borderId="34" xfId="0" applyNumberFormat="1" applyFont="1" applyFill="1" applyBorder="1" applyAlignment="1" applyProtection="1">
      <alignment horizontal="center" vertical="center"/>
      <protection/>
    </xf>
    <xf numFmtId="49" fontId="115" fillId="61" borderId="0" xfId="1162" applyFont="1" applyFill="1" applyAlignment="1" applyProtection="1">
      <alignment vertical="top"/>
      <protection/>
    </xf>
    <xf numFmtId="49" fontId="116" fillId="61" borderId="0" xfId="1162" applyFont="1" applyFill="1" applyAlignment="1" applyProtection="1">
      <alignment/>
      <protection/>
    </xf>
    <xf numFmtId="0" fontId="0" fillId="61" borderId="0" xfId="0" applyFill="1" applyAlignment="1" applyProtection="1">
      <alignment vertical="top"/>
      <protection/>
    </xf>
    <xf numFmtId="0" fontId="0" fillId="61" borderId="0" xfId="0" applyNumberFormat="1" applyFont="1" applyFill="1" applyAlignment="1" applyProtection="1">
      <alignment horizontal="right"/>
      <protection/>
    </xf>
    <xf numFmtId="0" fontId="0" fillId="61" borderId="0" xfId="0" applyFill="1" applyBorder="1" applyAlignment="1" applyProtection="1">
      <alignment vertical="top"/>
      <protection/>
    </xf>
    <xf numFmtId="0" fontId="0" fillId="61" borderId="0" xfId="0" applyNumberFormat="1" applyFont="1" applyFill="1" applyBorder="1" applyAlignment="1" applyProtection="1">
      <alignment horizontal="right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49" fontId="117" fillId="62" borderId="36" xfId="0" applyNumberFormat="1" applyFont="1" applyFill="1" applyBorder="1" applyAlignment="1" applyProtection="1">
      <alignment horizontal="center" vertical="center" wrapText="1"/>
      <protection/>
    </xf>
    <xf numFmtId="0" fontId="78" fillId="61" borderId="36" xfId="0" applyFont="1" applyFill="1" applyBorder="1" applyAlignment="1" applyProtection="1">
      <alignment vertical="center" wrapText="1"/>
      <protection/>
    </xf>
    <xf numFmtId="0" fontId="117" fillId="62" borderId="36" xfId="0" applyFont="1" applyFill="1" applyBorder="1" applyAlignment="1" applyProtection="1">
      <alignment horizontal="center" vertical="center" wrapText="1"/>
      <protection/>
    </xf>
    <xf numFmtId="172" fontId="117" fillId="3" borderId="36" xfId="0" applyNumberFormat="1" applyFont="1" applyFill="1" applyBorder="1" applyAlignment="1" applyProtection="1">
      <alignment horizontal="right" wrapText="1"/>
      <protection/>
    </xf>
    <xf numFmtId="1" fontId="75" fillId="63" borderId="36" xfId="1266" applyNumberFormat="1" applyFont="1" applyFill="1" applyBorder="1" applyAlignment="1" applyProtection="1">
      <alignment horizontal="center" vertical="center" wrapText="1"/>
      <protection/>
    </xf>
    <xf numFmtId="0" fontId="75" fillId="62" borderId="36" xfId="0" applyFont="1" applyFill="1" applyBorder="1" applyAlignment="1" applyProtection="1">
      <alignment/>
      <protection/>
    </xf>
    <xf numFmtId="0" fontId="75" fillId="62" borderId="36" xfId="0" applyFont="1" applyFill="1" applyBorder="1" applyAlignment="1" applyProtection="1">
      <alignment vertical="center" wrapText="1"/>
      <protection/>
    </xf>
    <xf numFmtId="172" fontId="75" fillId="40" borderId="36" xfId="0" applyNumberFormat="1" applyFont="1" applyFill="1" applyBorder="1" applyAlignment="1" applyProtection="1">
      <alignment horizontal="right" wrapText="1"/>
      <protection locked="0"/>
    </xf>
    <xf numFmtId="0" fontId="75" fillId="61" borderId="36" xfId="1164" applyNumberFormat="1" applyFont="1" applyFill="1" applyBorder="1" applyAlignment="1" applyProtection="1">
      <alignment horizontal="center" vertical="center" wrapText="1"/>
      <protection/>
    </xf>
    <xf numFmtId="0" fontId="117" fillId="62" borderId="36" xfId="0" applyFont="1" applyFill="1" applyBorder="1" applyAlignment="1" applyProtection="1">
      <alignment horizontal="left" vertical="center" wrapText="1"/>
      <protection/>
    </xf>
    <xf numFmtId="0" fontId="75" fillId="34" borderId="36" xfId="1164" applyNumberFormat="1" applyFont="1" applyFill="1" applyBorder="1" applyAlignment="1" applyProtection="1">
      <alignment vertical="center" wrapText="1"/>
      <protection/>
    </xf>
    <xf numFmtId="0" fontId="75" fillId="34" borderId="34" xfId="1164" applyNumberFormat="1" applyFont="1" applyFill="1" applyBorder="1" applyAlignment="1" applyProtection="1">
      <alignment horizontal="center" vertical="center" wrapText="1"/>
      <protection/>
    </xf>
    <xf numFmtId="172" fontId="75" fillId="3" borderId="34" xfId="0" applyNumberFormat="1" applyFont="1" applyFill="1" applyBorder="1" applyAlignment="1" applyProtection="1">
      <alignment horizontal="center" vertical="center" wrapText="1"/>
      <protection/>
    </xf>
    <xf numFmtId="172" fontId="117" fillId="3" borderId="36" xfId="0" applyNumberFormat="1" applyFont="1" applyFill="1" applyBorder="1" applyAlignment="1" applyProtection="1">
      <alignment horizontal="center" vertical="center" wrapText="1"/>
      <protection/>
    </xf>
    <xf numFmtId="172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172" fontId="75" fillId="63" borderId="36" xfId="1266" applyNumberFormat="1" applyFont="1" applyFill="1" applyBorder="1" applyAlignment="1" applyProtection="1">
      <alignment horizontal="center" vertical="center" wrapText="1"/>
      <protection/>
    </xf>
    <xf numFmtId="4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63" borderId="36" xfId="1266" applyNumberFormat="1" applyFont="1" applyFill="1" applyBorder="1" applyAlignment="1" applyProtection="1">
      <alignment horizontal="center" vertical="center" wrapText="1"/>
      <protection/>
    </xf>
    <xf numFmtId="3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3" fontId="75" fillId="63" borderId="36" xfId="1266" applyNumberFormat="1" applyFont="1" applyFill="1" applyBorder="1" applyAlignment="1" applyProtection="1">
      <alignment horizontal="center" vertical="center" wrapText="1"/>
      <protection/>
    </xf>
    <xf numFmtId="206" fontId="75" fillId="63" borderId="36" xfId="1266" applyNumberFormat="1" applyFont="1" applyFill="1" applyBorder="1" applyAlignment="1" applyProtection="1">
      <alignment horizontal="center" vertical="center" wrapText="1"/>
      <protection/>
    </xf>
    <xf numFmtId="206" fontId="75" fillId="13" borderId="36" xfId="1266" applyNumberFormat="1" applyFont="1" applyFill="1" applyBorder="1" applyAlignment="1" applyProtection="1">
      <alignment horizontal="center" vertical="center" wrapText="1"/>
      <protection/>
    </xf>
    <xf numFmtId="172" fontId="75" fillId="64" borderId="36" xfId="1266" applyNumberFormat="1" applyFont="1" applyFill="1" applyBorder="1" applyAlignment="1" applyProtection="1">
      <alignment horizontal="center" vertical="center" wrapText="1"/>
      <protection/>
    </xf>
    <xf numFmtId="4" fontId="75" fillId="64" borderId="36" xfId="1266" applyNumberFormat="1" applyFont="1" applyFill="1" applyBorder="1" applyAlignment="1" applyProtection="1">
      <alignment horizontal="center" vertical="center" wrapText="1"/>
      <protection/>
    </xf>
    <xf numFmtId="172" fontId="75" fillId="64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61" borderId="34" xfId="872" applyNumberFormat="1" applyFill="1" applyBorder="1" applyAlignment="1" applyProtection="1">
      <alignment horizontal="left" vertical="center" wrapText="1"/>
      <protection/>
    </xf>
    <xf numFmtId="49" fontId="16" fillId="61" borderId="34" xfId="873" applyNumberFormat="1" applyFont="1" applyFill="1" applyBorder="1" applyAlignment="1" applyProtection="1">
      <alignment horizontal="left" vertical="center" wrapText="1"/>
      <protection/>
    </xf>
    <xf numFmtId="49" fontId="4" fillId="61" borderId="34" xfId="1164" applyFont="1" applyFill="1" applyBorder="1" applyAlignment="1" applyProtection="1">
      <alignment horizontal="right" vertical="center" wrapText="1"/>
      <protection/>
    </xf>
    <xf numFmtId="49" fontId="13" fillId="0" borderId="0" xfId="1164" applyFont="1" applyBorder="1" applyAlignment="1" applyProtection="1">
      <alignment horizontal="center" vertical="center"/>
      <protection/>
    </xf>
    <xf numFmtId="49" fontId="4" fillId="61" borderId="34" xfId="1164" applyFont="1" applyFill="1" applyBorder="1" applyAlignment="1" applyProtection="1">
      <alignment horizontal="right" vertical="center" indent="1"/>
      <protection/>
    </xf>
    <xf numFmtId="49" fontId="4" fillId="61" borderId="34" xfId="1164" applyFont="1" applyFill="1" applyBorder="1" applyAlignment="1" applyProtection="1">
      <alignment horizontal="left" vertical="center" wrapText="1"/>
      <protection/>
    </xf>
    <xf numFmtId="49" fontId="4" fillId="61" borderId="34" xfId="1164" applyFont="1" applyFill="1" applyBorder="1" applyAlignment="1" applyProtection="1">
      <alignment horizontal="right" vertical="center"/>
      <protection/>
    </xf>
    <xf numFmtId="49" fontId="13" fillId="61" borderId="0" xfId="1165" applyFont="1" applyFill="1" applyBorder="1" applyAlignment="1" applyProtection="1">
      <alignment vertical="top" wrapText="1"/>
      <protection/>
    </xf>
    <xf numFmtId="49" fontId="13" fillId="61" borderId="0" xfId="1164" applyFont="1" applyFill="1" applyBorder="1" applyAlignment="1" applyProtection="1">
      <alignment horizontal="center" vertical="center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2" fillId="61" borderId="0" xfId="1162" applyFill="1" applyBorder="1" applyAlignment="1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12" fillId="61" borderId="0" xfId="1165" applyFont="1" applyFill="1" applyBorder="1" applyAlignment="1" applyProtection="1">
      <alignment horizontal="center" vertical="top" wrapText="1"/>
      <protection/>
    </xf>
    <xf numFmtId="49" fontId="12" fillId="61" borderId="0" xfId="1165" applyFont="1" applyFill="1" applyBorder="1" applyAlignment="1" applyProtection="1">
      <alignment horizontal="center"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49" fontId="115" fillId="61" borderId="0" xfId="1162" applyFont="1" applyFill="1" applyAlignment="1" applyProtection="1">
      <alignment horizontal="right" vertical="top"/>
      <protection/>
    </xf>
    <xf numFmtId="49" fontId="3" fillId="65" borderId="37" xfId="1162" applyFont="1" applyFill="1" applyBorder="1" applyAlignment="1" applyProtection="1">
      <alignment horizontal="center" vertical="center"/>
      <protection/>
    </xf>
    <xf numFmtId="49" fontId="3" fillId="65" borderId="38" xfId="1162" applyFont="1" applyFill="1" applyBorder="1" applyAlignment="1" applyProtection="1">
      <alignment horizontal="center" vertical="center"/>
      <protection/>
    </xf>
    <xf numFmtId="49" fontId="3" fillId="65" borderId="39" xfId="1162" applyFont="1" applyFill="1" applyBorder="1" applyAlignment="1" applyProtection="1">
      <alignment horizontal="center" vertical="center"/>
      <protection/>
    </xf>
    <xf numFmtId="0" fontId="6" fillId="61" borderId="0" xfId="1161" applyFont="1" applyFill="1" applyBorder="1" applyAlignment="1" applyProtection="1">
      <alignment horizontal="left" wrapText="1"/>
      <protection/>
    </xf>
    <xf numFmtId="0" fontId="6" fillId="61" borderId="0" xfId="1161" applyFont="1" applyFill="1" applyBorder="1" applyAlignment="1" applyProtection="1">
      <alignment horizontal="left"/>
      <protection/>
    </xf>
    <xf numFmtId="0" fontId="7" fillId="61" borderId="0" xfId="1161" applyFont="1" applyFill="1" applyBorder="1" applyAlignment="1" applyProtection="1">
      <alignment horizontal="left" indent="1"/>
      <protection/>
    </xf>
    <xf numFmtId="0" fontId="7" fillId="61" borderId="0" xfId="1161" applyFont="1" applyFill="1" applyBorder="1" applyAlignment="1" applyProtection="1">
      <alignment horizontal="left" vertical="top" wrapText="1" indent="1"/>
      <protection/>
    </xf>
    <xf numFmtId="0" fontId="7" fillId="61" borderId="0" xfId="1161" applyFont="1" applyFill="1" applyBorder="1" applyAlignment="1" applyProtection="1">
      <alignment horizontal="left" vertical="top" indent="1"/>
      <protection/>
    </xf>
    <xf numFmtId="49" fontId="73" fillId="62" borderId="34" xfId="1169" applyNumberFormat="1" applyFont="1" applyFill="1" applyBorder="1" applyAlignment="1" applyProtection="1">
      <alignment horizontal="center" vertical="center" wrapText="1"/>
      <protection/>
    </xf>
    <xf numFmtId="0" fontId="73" fillId="61" borderId="0" xfId="1166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0" fontId="72" fillId="62" borderId="34" xfId="1166" applyFont="1" applyFill="1" applyBorder="1" applyAlignment="1" applyProtection="1">
      <alignment horizontal="center" vertical="center" wrapText="1"/>
      <protection/>
    </xf>
    <xf numFmtId="0" fontId="118" fillId="61" borderId="0" xfId="1148" applyFont="1" applyFill="1" applyAlignment="1">
      <alignment horizontal="right"/>
      <protection/>
    </xf>
    <xf numFmtId="49" fontId="72" fillId="65" borderId="34" xfId="1162" applyFont="1" applyFill="1" applyBorder="1" applyAlignment="1" applyProtection="1">
      <alignment horizontal="center" vertical="center" wrapText="1"/>
      <protection/>
    </xf>
    <xf numFmtId="0" fontId="72" fillId="3" borderId="34" xfId="1166" applyFont="1" applyFill="1" applyBorder="1" applyAlignment="1" applyProtection="1">
      <alignment horizontal="center" vertical="center" wrapText="1"/>
      <protection/>
    </xf>
    <xf numFmtId="49" fontId="113" fillId="3" borderId="37" xfId="0" applyNumberFormat="1" applyFont="1" applyFill="1" applyBorder="1" applyAlignment="1" applyProtection="1">
      <alignment horizontal="center" vertical="center" wrapText="1"/>
      <protection/>
    </xf>
    <xf numFmtId="0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114" fillId="62" borderId="34" xfId="0" applyNumberFormat="1" applyFont="1" applyFill="1" applyBorder="1" applyAlignment="1" applyProtection="1">
      <alignment horizontal="center" vertical="center" wrapText="1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0" fontId="119" fillId="62" borderId="36" xfId="0" applyFont="1" applyFill="1" applyBorder="1" applyAlignment="1" applyProtection="1">
      <alignment horizontal="center" vertical="center" wrapText="1"/>
      <protection/>
    </xf>
    <xf numFmtId="49" fontId="114" fillId="61" borderId="37" xfId="0" applyNumberFormat="1" applyFont="1" applyFill="1" applyBorder="1" applyAlignment="1" applyProtection="1">
      <alignment horizontal="center" vertical="center" wrapText="1"/>
      <protection/>
    </xf>
    <xf numFmtId="49" fontId="114" fillId="61" borderId="38" xfId="0" applyNumberFormat="1" applyFont="1" applyFill="1" applyBorder="1" applyAlignment="1" applyProtection="1">
      <alignment horizontal="center" vertical="center" wrapText="1"/>
      <protection/>
    </xf>
    <xf numFmtId="49" fontId="114" fillId="61" borderId="39" xfId="0" applyNumberFormat="1" applyFont="1" applyFill="1" applyBorder="1" applyAlignment="1" applyProtection="1">
      <alignment horizontal="center" vertical="center" wrapText="1"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3" fillId="62" borderId="40" xfId="0" applyFont="1" applyFill="1" applyBorder="1" applyAlignment="1" applyProtection="1">
      <alignment horizontal="center" vertical="center" wrapText="1"/>
      <protection/>
    </xf>
    <xf numFmtId="49" fontId="114" fillId="0" borderId="37" xfId="0" applyNumberFormat="1" applyFont="1" applyFill="1" applyBorder="1" applyAlignment="1" applyProtection="1">
      <alignment horizontal="center" vertical="center" wrapText="1"/>
      <protection/>
    </xf>
    <xf numFmtId="49" fontId="114" fillId="0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left" wrapText="1"/>
      <protection/>
    </xf>
    <xf numFmtId="0" fontId="75" fillId="62" borderId="0" xfId="0" applyFont="1" applyFill="1" applyAlignment="1" applyProtection="1">
      <alignment horizontal="right" vertical="center" wrapText="1"/>
      <protection/>
    </xf>
    <xf numFmtId="0" fontId="113" fillId="62" borderId="37" xfId="0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center" vertical="center" wrapText="1"/>
      <protection/>
    </xf>
    <xf numFmtId="0" fontId="76" fillId="65" borderId="37" xfId="0" applyNumberFormat="1" applyFont="1" applyFill="1" applyBorder="1" applyAlignment="1" applyProtection="1">
      <alignment horizontal="center" vertical="center" wrapText="1"/>
      <protection/>
    </xf>
    <xf numFmtId="0" fontId="76" fillId="65" borderId="38" xfId="0" applyNumberFormat="1" applyFont="1" applyFill="1" applyBorder="1" applyAlignment="1" applyProtection="1">
      <alignment horizontal="center" vertical="center" wrapText="1"/>
      <protection/>
    </xf>
    <xf numFmtId="0" fontId="76" fillId="65" borderId="39" xfId="0" applyNumberFormat="1" applyFont="1" applyFill="1" applyBorder="1" applyAlignment="1" applyProtection="1">
      <alignment horizontal="center" vertical="center" wrapText="1"/>
      <protection/>
    </xf>
    <xf numFmtId="49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9" xfId="0" applyFont="1" applyFill="1" applyBorder="1" applyAlignment="1" applyProtection="1">
      <alignment horizontal="center" vertical="center" wrapText="1"/>
      <protection/>
    </xf>
    <xf numFmtId="49" fontId="113" fillId="3" borderId="39" xfId="0" applyNumberFormat="1" applyFont="1" applyFill="1" applyBorder="1" applyAlignment="1" applyProtection="1">
      <alignment horizontal="center" vertical="center" wrapText="1"/>
      <protection/>
    </xf>
    <xf numFmtId="49" fontId="75" fillId="40" borderId="26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9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0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3" xfId="0" applyNumberFormat="1" applyFont="1" applyFill="1" applyBorder="1" applyAlignment="1" applyProtection="1">
      <alignment horizontal="center" vertical="center" wrapText="1"/>
      <protection locked="0"/>
    </xf>
  </cellXfs>
  <cellStyles count="136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 7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BALANCE.VODOSN.2008YEAR_JKK.33.VS.1.77" xfId="1159"/>
    <cellStyle name="Обычный_Forma_5" xfId="1160"/>
    <cellStyle name="Обычный_KRU.TARIFF.TE.FACT(v0.5)_import_02.02" xfId="1161"/>
    <cellStyle name="Обычный_OREP.JKH.POD.2010YEAR(v1.1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Мониторинг инвестиций" xfId="1167"/>
    <cellStyle name="Обычный_форма 1 водопровод для орг" xfId="1168"/>
    <cellStyle name="Обычный_форма 1 водопровод для орг_CALC.KV.4.78(v1.0)" xfId="1169"/>
    <cellStyle name="Followed Hyperlink" xfId="1170"/>
    <cellStyle name="Плохой" xfId="1171"/>
    <cellStyle name="Плохой 2" xfId="1172"/>
    <cellStyle name="Плохой 2 2" xfId="1173"/>
    <cellStyle name="Плохой 3" xfId="1174"/>
    <cellStyle name="Плохой 3 2" xfId="1175"/>
    <cellStyle name="Плохой 4" xfId="1176"/>
    <cellStyle name="Плохой 4 2" xfId="1177"/>
    <cellStyle name="Плохой 5" xfId="1178"/>
    <cellStyle name="Плохой 5 2" xfId="1179"/>
    <cellStyle name="Плохой 6" xfId="1180"/>
    <cellStyle name="Плохой 6 2" xfId="1181"/>
    <cellStyle name="Плохой 7" xfId="1182"/>
    <cellStyle name="Плохой 7 2" xfId="1183"/>
    <cellStyle name="Плохой 8" xfId="1184"/>
    <cellStyle name="Плохой 8 2" xfId="1185"/>
    <cellStyle name="Плохой 9" xfId="1186"/>
    <cellStyle name="Плохой 9 2" xfId="1187"/>
    <cellStyle name="По центру с переносом" xfId="1188"/>
    <cellStyle name="По ширине с переносом" xfId="1189"/>
    <cellStyle name="Поле ввода" xfId="1190"/>
    <cellStyle name="Пояснение" xfId="1191"/>
    <cellStyle name="Пояснение 2" xfId="1192"/>
    <cellStyle name="Пояснение 2 2" xfId="1193"/>
    <cellStyle name="Пояснение 3" xfId="1194"/>
    <cellStyle name="Пояснение 3 2" xfId="1195"/>
    <cellStyle name="Пояснение 4" xfId="1196"/>
    <cellStyle name="Пояснение 4 2" xfId="1197"/>
    <cellStyle name="Пояснение 5" xfId="1198"/>
    <cellStyle name="Пояснение 5 2" xfId="1199"/>
    <cellStyle name="Пояснение 6" xfId="1200"/>
    <cellStyle name="Пояснение 6 2" xfId="1201"/>
    <cellStyle name="Пояснение 7" xfId="1202"/>
    <cellStyle name="Пояснение 7 2" xfId="1203"/>
    <cellStyle name="Пояснение 8" xfId="1204"/>
    <cellStyle name="Пояснение 8 2" xfId="1205"/>
    <cellStyle name="Пояснение 9" xfId="1206"/>
    <cellStyle name="Пояснение 9 2" xfId="1207"/>
    <cellStyle name="Примечание" xfId="1208"/>
    <cellStyle name="Примечание 10" xfId="1209"/>
    <cellStyle name="Примечание 10 2" xfId="1210"/>
    <cellStyle name="Примечание 10_46EE.2011(v1.0)" xfId="1211"/>
    <cellStyle name="Примечание 11" xfId="1212"/>
    <cellStyle name="Примечание 11 2" xfId="1213"/>
    <cellStyle name="Примечание 11_46EE.2011(v1.0)" xfId="1214"/>
    <cellStyle name="Примечание 12" xfId="1215"/>
    <cellStyle name="Примечание 12 2" xfId="1216"/>
    <cellStyle name="Примечание 12_46EE.2011(v1.0)" xfId="1217"/>
    <cellStyle name="Примечание 2" xfId="1218"/>
    <cellStyle name="Примечание 2 2" xfId="1219"/>
    <cellStyle name="Примечание 2 3" xfId="1220"/>
    <cellStyle name="Примечание 2 4" xfId="1221"/>
    <cellStyle name="Примечание 2 5" xfId="1222"/>
    <cellStyle name="Примечание 2 6" xfId="1223"/>
    <cellStyle name="Примечание 2 7" xfId="1224"/>
    <cellStyle name="Примечание 2 8" xfId="1225"/>
    <cellStyle name="Примечание 2_46EE.2011(v1.0)" xfId="1226"/>
    <cellStyle name="Примечание 3" xfId="1227"/>
    <cellStyle name="Примечание 3 2" xfId="1228"/>
    <cellStyle name="Примечание 3 3" xfId="1229"/>
    <cellStyle name="Примечание 3 4" xfId="1230"/>
    <cellStyle name="Примечание 3 5" xfId="1231"/>
    <cellStyle name="Примечание 3 6" xfId="1232"/>
    <cellStyle name="Примечание 3 7" xfId="1233"/>
    <cellStyle name="Примечание 3 8" xfId="1234"/>
    <cellStyle name="Примечание 3_46EE.2011(v1.0)" xfId="1235"/>
    <cellStyle name="Примечание 4" xfId="1236"/>
    <cellStyle name="Примечание 4 2" xfId="1237"/>
    <cellStyle name="Примечание 4 3" xfId="1238"/>
    <cellStyle name="Примечание 4 4" xfId="1239"/>
    <cellStyle name="Примечание 4 5" xfId="1240"/>
    <cellStyle name="Примечание 4 6" xfId="1241"/>
    <cellStyle name="Примечание 4 7" xfId="1242"/>
    <cellStyle name="Примечание 4 8" xfId="1243"/>
    <cellStyle name="Примечание 4_46EE.2011(v1.0)" xfId="1244"/>
    <cellStyle name="Примечание 5" xfId="1245"/>
    <cellStyle name="Примечание 5 2" xfId="1246"/>
    <cellStyle name="Примечание 5 3" xfId="1247"/>
    <cellStyle name="Примечание 5 4" xfId="1248"/>
    <cellStyle name="Примечание 5 5" xfId="1249"/>
    <cellStyle name="Примечание 5 6" xfId="1250"/>
    <cellStyle name="Примечание 5 7" xfId="1251"/>
    <cellStyle name="Примечание 5 8" xfId="1252"/>
    <cellStyle name="Примечание 5_46EE.2011(v1.0)" xfId="1253"/>
    <cellStyle name="Примечание 6" xfId="1254"/>
    <cellStyle name="Примечание 6 2" xfId="1255"/>
    <cellStyle name="Примечание 6_46EE.2011(v1.0)" xfId="1256"/>
    <cellStyle name="Примечание 7" xfId="1257"/>
    <cellStyle name="Примечание 7 2" xfId="1258"/>
    <cellStyle name="Примечание 7_46EE.2011(v1.0)" xfId="1259"/>
    <cellStyle name="Примечание 8" xfId="1260"/>
    <cellStyle name="Примечание 8 2" xfId="1261"/>
    <cellStyle name="Примечание 8_46EE.2011(v1.0)" xfId="1262"/>
    <cellStyle name="Примечание 9" xfId="1263"/>
    <cellStyle name="Примечание 9 2" xfId="1264"/>
    <cellStyle name="Примечание 9_46EE.2011(v1.0)" xfId="1265"/>
    <cellStyle name="Percent" xfId="1266"/>
    <cellStyle name="Процентный 2" xfId="1267"/>
    <cellStyle name="Процентный 2 2" xfId="1268"/>
    <cellStyle name="Процентный 2 3" xfId="1269"/>
    <cellStyle name="Процентный 3" xfId="1270"/>
    <cellStyle name="Процентный 4" xfId="1271"/>
    <cellStyle name="Связанная ячейка" xfId="1272"/>
    <cellStyle name="Связанная ячейка 2" xfId="1273"/>
    <cellStyle name="Связанная ячейка 2 2" xfId="1274"/>
    <cellStyle name="Связанная ячейка 2_46EE.2011(v1.0)" xfId="1275"/>
    <cellStyle name="Связанная ячейка 3" xfId="1276"/>
    <cellStyle name="Связанная ячейка 3 2" xfId="1277"/>
    <cellStyle name="Связанная ячейка 3_46EE.2011(v1.0)" xfId="1278"/>
    <cellStyle name="Связанная ячейка 4" xfId="1279"/>
    <cellStyle name="Связанная ячейка 4 2" xfId="1280"/>
    <cellStyle name="Связанная ячейка 4_46EE.2011(v1.0)" xfId="1281"/>
    <cellStyle name="Связанная ячейка 5" xfId="1282"/>
    <cellStyle name="Связанная ячейка 5 2" xfId="1283"/>
    <cellStyle name="Связанная ячейка 5_46EE.2011(v1.0)" xfId="1284"/>
    <cellStyle name="Связанная ячейка 6" xfId="1285"/>
    <cellStyle name="Связанная ячейка 6 2" xfId="1286"/>
    <cellStyle name="Связанная ячейка 6_46EE.2011(v1.0)" xfId="1287"/>
    <cellStyle name="Связанная ячейка 7" xfId="1288"/>
    <cellStyle name="Связанная ячейка 7 2" xfId="1289"/>
    <cellStyle name="Связанная ячейка 7_46EE.2011(v1.0)" xfId="1290"/>
    <cellStyle name="Связанная ячейка 8" xfId="1291"/>
    <cellStyle name="Связанная ячейка 8 2" xfId="1292"/>
    <cellStyle name="Связанная ячейка 8_46EE.2011(v1.0)" xfId="1293"/>
    <cellStyle name="Связанная ячейка 9" xfId="1294"/>
    <cellStyle name="Связанная ячейка 9 2" xfId="1295"/>
    <cellStyle name="Связанная ячейка 9_46EE.2011(v1.0)" xfId="1296"/>
    <cellStyle name="Стиль 1" xfId="1297"/>
    <cellStyle name="Стиль 1 2" xfId="1298"/>
    <cellStyle name="ТЕКСТ" xfId="1299"/>
    <cellStyle name="ТЕКСТ 2" xfId="1300"/>
    <cellStyle name="ТЕКСТ 3" xfId="1301"/>
    <cellStyle name="ТЕКСТ 4" xfId="1302"/>
    <cellStyle name="ТЕКСТ 5" xfId="1303"/>
    <cellStyle name="ТЕКСТ 6" xfId="1304"/>
    <cellStyle name="ТЕКСТ 7" xfId="1305"/>
    <cellStyle name="ТЕКСТ 8" xfId="1306"/>
    <cellStyle name="Текст предупреждения" xfId="1307"/>
    <cellStyle name="Текст предупреждения 2" xfId="1308"/>
    <cellStyle name="Текст предупреждения 2 2" xfId="1309"/>
    <cellStyle name="Текст предупреждения 3" xfId="1310"/>
    <cellStyle name="Текст предупреждения 3 2" xfId="1311"/>
    <cellStyle name="Текст предупреждения 4" xfId="1312"/>
    <cellStyle name="Текст предупреждения 4 2" xfId="1313"/>
    <cellStyle name="Текст предупреждения 5" xfId="1314"/>
    <cellStyle name="Текст предупреждения 5 2" xfId="1315"/>
    <cellStyle name="Текст предупреждения 6" xfId="1316"/>
    <cellStyle name="Текст предупреждения 6 2" xfId="1317"/>
    <cellStyle name="Текст предупреждения 7" xfId="1318"/>
    <cellStyle name="Текст предупреждения 7 2" xfId="1319"/>
    <cellStyle name="Текст предупреждения 8" xfId="1320"/>
    <cellStyle name="Текст предупреждения 8 2" xfId="1321"/>
    <cellStyle name="Текст предупреждения 9" xfId="1322"/>
    <cellStyle name="Текст предупреждения 9 2" xfId="1323"/>
    <cellStyle name="Текстовый" xfId="1324"/>
    <cellStyle name="Текстовый 2" xfId="1325"/>
    <cellStyle name="Текстовый 3" xfId="1326"/>
    <cellStyle name="Текстовый 4" xfId="1327"/>
    <cellStyle name="Текстовый 5" xfId="1328"/>
    <cellStyle name="Текстовый 6" xfId="1329"/>
    <cellStyle name="Текстовый 7" xfId="1330"/>
    <cellStyle name="Текстовый 8" xfId="1331"/>
    <cellStyle name="Текстовый_1" xfId="1332"/>
    <cellStyle name="Тысячи [0]_22гк" xfId="1333"/>
    <cellStyle name="Тысячи_22гк" xfId="1334"/>
    <cellStyle name="ФИКСИРОВАННЫЙ" xfId="1335"/>
    <cellStyle name="ФИКСИРОВАННЫЙ 2" xfId="1336"/>
    <cellStyle name="ФИКСИРОВАННЫЙ 3" xfId="1337"/>
    <cellStyle name="ФИКСИРОВАННЫЙ 4" xfId="1338"/>
    <cellStyle name="ФИКСИРОВАННЫЙ 5" xfId="1339"/>
    <cellStyle name="ФИКСИРОВАННЫЙ 6" xfId="1340"/>
    <cellStyle name="ФИКСИРОВАННЫЙ 7" xfId="1341"/>
    <cellStyle name="ФИКСИРОВАННЫЙ 8" xfId="1342"/>
    <cellStyle name="ФИКСИРОВАННЫЙ_1" xfId="1343"/>
    <cellStyle name="Comma" xfId="1344"/>
    <cellStyle name="Comma [0]" xfId="1345"/>
    <cellStyle name="Финансовый 2" xfId="1346"/>
    <cellStyle name="Финансовый 2 2" xfId="1347"/>
    <cellStyle name="Финансовый 2_46EE.2011(v1.0)" xfId="1348"/>
    <cellStyle name="Финансовый 3" xfId="1349"/>
    <cellStyle name="Формула" xfId="1350"/>
    <cellStyle name="Формула 2" xfId="1351"/>
    <cellStyle name="Формула_A РТ 2009 Рязаньэнерго" xfId="1352"/>
    <cellStyle name="ФормулаВБ" xfId="1353"/>
    <cellStyle name="ФормулаНаКонтроль" xfId="1354"/>
    <cellStyle name="Хороший" xfId="1355"/>
    <cellStyle name="Хороший 2" xfId="1356"/>
    <cellStyle name="Хороший 2 2" xfId="1357"/>
    <cellStyle name="Хороший 3" xfId="1358"/>
    <cellStyle name="Хороший 3 2" xfId="1359"/>
    <cellStyle name="Хороший 4" xfId="1360"/>
    <cellStyle name="Хороший 4 2" xfId="1361"/>
    <cellStyle name="Хороший 5" xfId="1362"/>
    <cellStyle name="Хороший 5 2" xfId="1363"/>
    <cellStyle name="Хороший 6" xfId="1364"/>
    <cellStyle name="Хороший 6 2" xfId="1365"/>
    <cellStyle name="Хороший 7" xfId="1366"/>
    <cellStyle name="Хороший 7 2" xfId="1367"/>
    <cellStyle name="Хороший 8" xfId="1368"/>
    <cellStyle name="Хороший 8 2" xfId="1369"/>
    <cellStyle name="Хороший 9" xfId="1370"/>
    <cellStyle name="Хороший 9 2" xfId="1371"/>
    <cellStyle name="Цифры по центру с десятыми" xfId="1372"/>
    <cellStyle name="Џђћ–…ќ’ќ›‰" xfId="1373"/>
    <cellStyle name="Шапка таблицы" xfId="1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DOCUME~1\VINOKU~1\LOCALS~1\Temp\Rar$DI00.126\JKH.OPEN.INFO.WARM2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50;&#1086;&#1087;&#1080;&#1103;_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zarenko_mm\&#1052;&#1086;&#1080;%20&#1076;&#1086;&#1082;&#1091;&#1084;&#1077;&#1085;&#1090;&#1099;\Downloads\&#1064;&#1072;&#1073;&#1083;&#1086;&#1085;&#1099;%20&#1060;&#1057;&#1058;\BALANCE.CALC.TARIFF.VSNA.2013YE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64;&#1072;&#1073;&#1083;&#1086;&#1085;&#1099;%20&#1060;&#1057;&#1058;\BALANCE.CALC.TARIFF.VSNA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6">
        <row r="15">
          <cell r="B15">
            <v>2006</v>
          </cell>
        </row>
      </sheetData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7">
          <cell r="G7" t="str">
            <v>Самарская область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nergo.samregion.ru/" TargetMode="External" /><Relationship Id="rId2" Type="http://schemas.openxmlformats.org/officeDocument/2006/relationships/hyperlink" Target="http://www.minenergo.samregion.ru/" TargetMode="External" /><Relationship Id="rId3" Type="http://schemas.openxmlformats.org/officeDocument/2006/relationships/hyperlink" Target="http://www.minenergo.samregion.ru/" TargetMode="External" /><Relationship Id="rId4" Type="http://schemas.openxmlformats.org/officeDocument/2006/relationships/hyperlink" Target="mailto:skripinea@samgreion.ru" TargetMode="External" /><Relationship Id="rId5" Type="http://schemas.openxmlformats.org/officeDocument/2006/relationships/hyperlink" Target="mailto:skripinea@samgreion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70C0"/>
    <pageSetUpPr fitToPage="1"/>
  </sheetPr>
  <dimension ref="A1:BJ50"/>
  <sheetViews>
    <sheetView zoomScaleSheetLayoutView="9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" customWidth="1"/>
    <col min="3" max="3" width="10.875" style="2" customWidth="1"/>
    <col min="4" max="4" width="4.25390625" style="2" customWidth="1"/>
    <col min="5" max="5" width="39.625" style="2" customWidth="1"/>
    <col min="6" max="6" width="8.00390625" style="2" customWidth="1"/>
    <col min="7" max="7" width="41.25390625" style="2" customWidth="1"/>
    <col min="8" max="8" width="10.25390625" style="2" customWidth="1"/>
    <col min="9" max="9" width="3.625" style="2" customWidth="1"/>
    <col min="10" max="10" width="2.75390625" style="2" customWidth="1"/>
    <col min="11" max="11" width="3.75390625" style="2" customWidth="1"/>
    <col min="12" max="14" width="9.125" style="2" customWidth="1"/>
    <col min="15" max="62" width="9.125" style="1" customWidth="1"/>
    <col min="63" max="16384" width="9.125" style="2" customWidth="1"/>
  </cols>
  <sheetData>
    <row r="1" spans="1:1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/>
      <c r="B2" s="131" t="s">
        <v>100</v>
      </c>
      <c r="C2" s="131"/>
      <c r="D2" s="131"/>
      <c r="E2" s="131"/>
      <c r="F2" s="131"/>
      <c r="G2" s="131"/>
      <c r="H2" s="131"/>
      <c r="I2" s="131"/>
      <c r="J2" s="131"/>
      <c r="K2" s="1"/>
      <c r="L2" s="1"/>
      <c r="M2" s="1"/>
      <c r="N2" s="1"/>
    </row>
    <row r="3" spans="1:14" ht="12.75" customHeight="1">
      <c r="A3" s="1"/>
      <c r="B3" s="131" t="s">
        <v>97</v>
      </c>
      <c r="C3" s="131"/>
      <c r="D3" s="131"/>
      <c r="E3" s="131"/>
      <c r="F3" s="131"/>
      <c r="G3" s="131"/>
      <c r="H3" s="131"/>
      <c r="I3" s="131"/>
      <c r="J3" s="131"/>
      <c r="K3" s="1"/>
      <c r="L3" s="1"/>
      <c r="M3" s="1"/>
      <c r="N3" s="1"/>
    </row>
    <row r="4" spans="1:14" ht="30.75" customHeight="1">
      <c r="A4" s="1"/>
      <c r="B4" s="132" t="s">
        <v>0</v>
      </c>
      <c r="C4" s="133"/>
      <c r="D4" s="133"/>
      <c r="E4" s="133"/>
      <c r="F4" s="133"/>
      <c r="G4" s="133"/>
      <c r="H4" s="133"/>
      <c r="I4" s="133"/>
      <c r="J4" s="134"/>
      <c r="K4" s="1"/>
      <c r="L4" s="1"/>
      <c r="M4" s="1"/>
      <c r="N4" s="1"/>
    </row>
    <row r="5" spans="1:14" ht="11.25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62" s="8" customFormat="1" ht="12.75">
      <c r="A6" s="4"/>
      <c r="B6" s="5"/>
      <c r="C6" s="6"/>
      <c r="D6" s="6"/>
      <c r="E6" s="6"/>
      <c r="F6" s="6"/>
      <c r="G6" s="6"/>
      <c r="H6" s="6"/>
      <c r="I6" s="6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8" customFormat="1" ht="12.75">
      <c r="A7" s="4"/>
      <c r="B7" s="9"/>
      <c r="C7" s="135" t="s">
        <v>1</v>
      </c>
      <c r="D7" s="136"/>
      <c r="E7" s="136"/>
      <c r="F7" s="136"/>
      <c r="G7" s="136"/>
      <c r="H7" s="136"/>
      <c r="I7" s="10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8" customFormat="1" ht="12.75">
      <c r="A8" s="4"/>
      <c r="B8" s="9"/>
      <c r="C8" s="137" t="s">
        <v>2</v>
      </c>
      <c r="D8" s="137"/>
      <c r="E8" s="137"/>
      <c r="F8" s="137"/>
      <c r="G8" s="137"/>
      <c r="H8" s="137"/>
      <c r="I8" s="10"/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8" customFormat="1" ht="12.75">
      <c r="A9" s="4"/>
      <c r="B9" s="9"/>
      <c r="C9" s="137" t="s">
        <v>3</v>
      </c>
      <c r="D9" s="137"/>
      <c r="E9" s="137"/>
      <c r="F9" s="137"/>
      <c r="G9" s="137"/>
      <c r="H9" s="137"/>
      <c r="I9" s="10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8" customFormat="1" ht="57.75" customHeight="1">
      <c r="A10" s="4"/>
      <c r="B10" s="9"/>
      <c r="C10" s="138" t="s">
        <v>4</v>
      </c>
      <c r="D10" s="139"/>
      <c r="E10" s="139"/>
      <c r="F10" s="139"/>
      <c r="G10" s="139"/>
      <c r="H10" s="139"/>
      <c r="I10" s="10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4" ht="11.25">
      <c r="A11" s="1"/>
      <c r="B11" s="13"/>
      <c r="C11" s="3"/>
      <c r="D11" s="3"/>
      <c r="E11" s="3"/>
      <c r="F11" s="3"/>
      <c r="G11" s="3"/>
      <c r="H11" s="3"/>
      <c r="I11" s="3"/>
      <c r="J11" s="14"/>
      <c r="K11" s="1"/>
      <c r="L11" s="1"/>
      <c r="M11" s="1"/>
      <c r="N11" s="1"/>
    </row>
    <row r="12" spans="1:14" ht="12.75">
      <c r="A12" s="1"/>
      <c r="B12" s="13"/>
      <c r="C12" s="3"/>
      <c r="D12" s="80" t="s">
        <v>96</v>
      </c>
      <c r="E12" s="15" t="s">
        <v>5</v>
      </c>
      <c r="F12" s="3"/>
      <c r="G12" s="3"/>
      <c r="H12" s="3"/>
      <c r="I12" s="3"/>
      <c r="J12" s="14"/>
      <c r="K12" s="1"/>
      <c r="L12" s="1"/>
      <c r="M12" s="1"/>
      <c r="N12" s="1"/>
    </row>
    <row r="13" spans="1:14" ht="12.75">
      <c r="A13" s="1"/>
      <c r="B13" s="13"/>
      <c r="C13" s="3"/>
      <c r="D13" s="81" t="s">
        <v>96</v>
      </c>
      <c r="E13" s="15" t="s">
        <v>6</v>
      </c>
      <c r="F13" s="3"/>
      <c r="G13" s="3"/>
      <c r="H13" s="3"/>
      <c r="I13" s="3"/>
      <c r="J13" s="14"/>
      <c r="K13" s="1"/>
      <c r="L13" s="1"/>
      <c r="M13" s="1"/>
      <c r="N13" s="1"/>
    </row>
    <row r="14" spans="1:14" ht="12" customHeight="1">
      <c r="A14" s="1"/>
      <c r="B14" s="13"/>
      <c r="C14" s="3"/>
      <c r="D14" s="82" t="s">
        <v>96</v>
      </c>
      <c r="E14" s="125" t="s">
        <v>7</v>
      </c>
      <c r="F14" s="125"/>
      <c r="G14" s="125"/>
      <c r="H14" s="125"/>
      <c r="I14" s="3"/>
      <c r="J14" s="14"/>
      <c r="K14" s="1"/>
      <c r="L14" s="1"/>
      <c r="M14" s="1"/>
      <c r="N14" s="1"/>
    </row>
    <row r="15" spans="1:14" ht="14.25" customHeight="1">
      <c r="A15" s="1"/>
      <c r="B15" s="13"/>
      <c r="C15" s="16"/>
      <c r="D15" s="83" t="s">
        <v>96</v>
      </c>
      <c r="E15" s="125" t="s">
        <v>8</v>
      </c>
      <c r="F15" s="125"/>
      <c r="G15" s="125"/>
      <c r="H15" s="17"/>
      <c r="I15" s="3"/>
      <c r="J15" s="14"/>
      <c r="K15" s="1"/>
      <c r="L15" s="1"/>
      <c r="M15" s="1"/>
      <c r="N15" s="1"/>
    </row>
    <row r="16" spans="1:14" ht="14.25" customHeight="1">
      <c r="A16" s="1"/>
      <c r="B16" s="13"/>
      <c r="C16" s="3"/>
      <c r="D16" s="3"/>
      <c r="E16" s="18"/>
      <c r="F16" s="18"/>
      <c r="G16" s="18"/>
      <c r="H16" s="18"/>
      <c r="I16" s="3"/>
      <c r="J16" s="14"/>
      <c r="K16" s="1"/>
      <c r="L16" s="1"/>
      <c r="M16" s="1"/>
      <c r="N16" s="1"/>
    </row>
    <row r="17" spans="1:14" ht="12.75">
      <c r="A17" s="1"/>
      <c r="B17" s="13"/>
      <c r="C17" s="3"/>
      <c r="D17" s="3"/>
      <c r="E17" s="15"/>
      <c r="F17" s="3"/>
      <c r="G17" s="3"/>
      <c r="H17" s="3"/>
      <c r="I17" s="3"/>
      <c r="J17" s="14"/>
      <c r="K17" s="1"/>
      <c r="L17" s="1"/>
      <c r="M17" s="1"/>
      <c r="N17" s="1"/>
    </row>
    <row r="18" spans="1:14" ht="12.75">
      <c r="A18" s="1"/>
      <c r="B18" s="13"/>
      <c r="C18" s="3"/>
      <c r="D18" s="3"/>
      <c r="E18" s="15"/>
      <c r="F18" s="3"/>
      <c r="G18" s="3"/>
      <c r="H18" s="3"/>
      <c r="I18" s="3"/>
      <c r="J18" s="14"/>
      <c r="K18" s="1"/>
      <c r="L18" s="1"/>
      <c r="M18" s="1"/>
      <c r="N18" s="1"/>
    </row>
    <row r="19" spans="1:14" ht="12.75" customHeight="1">
      <c r="A19" s="1"/>
      <c r="B19" s="13"/>
      <c r="C19" s="19" t="s">
        <v>9</v>
      </c>
      <c r="D19" s="126" t="s">
        <v>10</v>
      </c>
      <c r="E19" s="126"/>
      <c r="F19" s="126"/>
      <c r="G19" s="126"/>
      <c r="H19" s="126"/>
      <c r="I19" s="126"/>
      <c r="J19" s="14"/>
      <c r="K19" s="1"/>
      <c r="L19" s="1"/>
      <c r="M19" s="1"/>
      <c r="N19" s="1"/>
    </row>
    <row r="20" spans="1:14" ht="12.75" customHeight="1">
      <c r="A20" s="1"/>
      <c r="B20" s="13"/>
      <c r="C20" s="20" t="s">
        <v>11</v>
      </c>
      <c r="D20" s="127" t="s">
        <v>12</v>
      </c>
      <c r="E20" s="127"/>
      <c r="F20" s="127"/>
      <c r="G20" s="127"/>
      <c r="H20" s="127"/>
      <c r="I20" s="3"/>
      <c r="J20" s="14"/>
      <c r="K20" s="1"/>
      <c r="L20" s="1"/>
      <c r="M20" s="1"/>
      <c r="N20" s="1"/>
    </row>
    <row r="21" spans="1:14" ht="12.75">
      <c r="A21" s="1"/>
      <c r="B21" s="13"/>
      <c r="C21" s="3"/>
      <c r="D21" s="3"/>
      <c r="E21" s="15"/>
      <c r="F21" s="3"/>
      <c r="G21" s="3"/>
      <c r="H21" s="3"/>
      <c r="I21" s="3"/>
      <c r="J21" s="14"/>
      <c r="K21" s="1"/>
      <c r="L21" s="1"/>
      <c r="M21" s="1"/>
      <c r="N21" s="1"/>
    </row>
    <row r="22" spans="1:62" s="8" customFormat="1" ht="12.75">
      <c r="A22" s="4"/>
      <c r="B22" s="21"/>
      <c r="C22" s="128" t="s">
        <v>13</v>
      </c>
      <c r="D22" s="129"/>
      <c r="E22" s="129"/>
      <c r="F22" s="129"/>
      <c r="G22" s="129"/>
      <c r="H22" s="129"/>
      <c r="I22" s="22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8" customFormat="1" ht="30" customHeight="1">
      <c r="A23" s="4"/>
      <c r="B23" s="21"/>
      <c r="C23" s="130" t="s">
        <v>62</v>
      </c>
      <c r="D23" s="130"/>
      <c r="E23" s="130"/>
      <c r="F23" s="130"/>
      <c r="G23" s="130"/>
      <c r="H23" s="130"/>
      <c r="I23" s="22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8" customFormat="1" ht="27" customHeight="1">
      <c r="A24" s="4"/>
      <c r="B24" s="21"/>
      <c r="C24" s="123" t="s">
        <v>98</v>
      </c>
      <c r="D24" s="123"/>
      <c r="E24" s="123"/>
      <c r="F24" s="123"/>
      <c r="G24" s="123"/>
      <c r="H24" s="123"/>
      <c r="I24" s="24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8" customFormat="1" ht="12.75">
      <c r="A25" s="4"/>
      <c r="B25" s="21"/>
      <c r="C25" s="123"/>
      <c r="D25" s="123"/>
      <c r="E25" s="123"/>
      <c r="F25" s="123"/>
      <c r="G25" s="123"/>
      <c r="H25" s="123"/>
      <c r="I25" s="22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8" customFormat="1" ht="12.75">
      <c r="A26" s="4"/>
      <c r="B26" s="21"/>
      <c r="C26" s="24"/>
      <c r="D26" s="24"/>
      <c r="E26" s="24"/>
      <c r="F26" s="24"/>
      <c r="G26" s="24"/>
      <c r="H26" s="24"/>
      <c r="I26" s="22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31" customFormat="1" ht="18" customHeight="1">
      <c r="A27" s="25"/>
      <c r="B27" s="26"/>
      <c r="C27" s="124" t="s">
        <v>14</v>
      </c>
      <c r="D27" s="124"/>
      <c r="E27" s="124"/>
      <c r="F27" s="27"/>
      <c r="G27" s="28"/>
      <c r="H27" s="28"/>
      <c r="I27" s="28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31" customFormat="1" ht="18" customHeight="1">
      <c r="A28" s="25"/>
      <c r="B28" s="26"/>
      <c r="C28" s="122" t="s">
        <v>15</v>
      </c>
      <c r="D28" s="122"/>
      <c r="E28" s="121" t="s">
        <v>63</v>
      </c>
      <c r="F28" s="121"/>
      <c r="G28" s="121"/>
      <c r="H28" s="121"/>
      <c r="I28" s="28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31" customFormat="1" ht="18" customHeight="1">
      <c r="A29" s="25"/>
      <c r="B29" s="26"/>
      <c r="C29" s="122" t="s">
        <v>16</v>
      </c>
      <c r="D29" s="122"/>
      <c r="E29" s="121" t="s">
        <v>64</v>
      </c>
      <c r="F29" s="121"/>
      <c r="G29" s="121"/>
      <c r="H29" s="121"/>
      <c r="I29" s="28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31" customFormat="1" ht="18" customHeight="1">
      <c r="A30" s="25"/>
      <c r="B30" s="26"/>
      <c r="C30" s="122" t="s">
        <v>17</v>
      </c>
      <c r="D30" s="122"/>
      <c r="E30" s="116" t="s">
        <v>65</v>
      </c>
      <c r="F30" s="117"/>
      <c r="G30" s="117"/>
      <c r="H30" s="117"/>
      <c r="I30" s="28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1" customFormat="1" ht="18" customHeight="1">
      <c r="A31" s="25"/>
      <c r="B31" s="26"/>
      <c r="C31" s="122" t="s">
        <v>18</v>
      </c>
      <c r="D31" s="122"/>
      <c r="E31" s="116" t="s">
        <v>19</v>
      </c>
      <c r="F31" s="117"/>
      <c r="G31" s="117"/>
      <c r="H31" s="117"/>
      <c r="I31" s="28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1" customFormat="1" ht="30" customHeight="1">
      <c r="A32" s="25"/>
      <c r="B32" s="26"/>
      <c r="C32" s="118" t="s">
        <v>20</v>
      </c>
      <c r="D32" s="118"/>
      <c r="E32" s="121" t="s">
        <v>21</v>
      </c>
      <c r="F32" s="121"/>
      <c r="G32" s="121"/>
      <c r="H32" s="121"/>
      <c r="I32" s="28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31" customFormat="1" ht="26.25" customHeight="1">
      <c r="A33" s="25"/>
      <c r="B33" s="26"/>
      <c r="C33" s="118" t="s">
        <v>22</v>
      </c>
      <c r="D33" s="118"/>
      <c r="E33" s="116" t="s">
        <v>19</v>
      </c>
      <c r="F33" s="117"/>
      <c r="G33" s="117"/>
      <c r="H33" s="117"/>
      <c r="I33" s="28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31" customFormat="1" ht="12.75">
      <c r="A34" s="25"/>
      <c r="B34" s="26"/>
      <c r="C34" s="32"/>
      <c r="D34" s="32"/>
      <c r="E34" s="32"/>
      <c r="F34" s="27"/>
      <c r="G34" s="28"/>
      <c r="H34" s="28"/>
      <c r="I34" s="28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31" customFormat="1" ht="18" customHeight="1">
      <c r="A35" s="25"/>
      <c r="B35" s="26"/>
      <c r="C35" s="119" t="s">
        <v>23</v>
      </c>
      <c r="D35" s="119"/>
      <c r="E35" s="119"/>
      <c r="F35" s="27"/>
      <c r="G35" s="28"/>
      <c r="H35" s="28"/>
      <c r="I35" s="28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31" customFormat="1" ht="18" customHeight="1">
      <c r="A36" s="25"/>
      <c r="B36" s="26"/>
      <c r="C36" s="120" t="s">
        <v>15</v>
      </c>
      <c r="D36" s="120"/>
      <c r="E36" s="121" t="s">
        <v>63</v>
      </c>
      <c r="F36" s="121"/>
      <c r="G36" s="121"/>
      <c r="H36" s="121"/>
      <c r="I36" s="28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31" customFormat="1" ht="18" customHeight="1">
      <c r="A37" s="25"/>
      <c r="B37" s="26"/>
      <c r="C37" s="120" t="s">
        <v>16</v>
      </c>
      <c r="D37" s="120"/>
      <c r="E37" s="121" t="s">
        <v>64</v>
      </c>
      <c r="F37" s="121"/>
      <c r="G37" s="121"/>
      <c r="H37" s="121"/>
      <c r="I37" s="28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31" customFormat="1" ht="12.75" customHeight="1">
      <c r="A38" s="25"/>
      <c r="B38" s="26"/>
      <c r="C38" s="120" t="s">
        <v>17</v>
      </c>
      <c r="D38" s="120"/>
      <c r="E38" s="116" t="s">
        <v>65</v>
      </c>
      <c r="F38" s="117"/>
      <c r="G38" s="117"/>
      <c r="H38" s="117"/>
      <c r="I38" s="28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31" customFormat="1" ht="18" customHeight="1">
      <c r="A39" s="25"/>
      <c r="B39" s="26"/>
      <c r="C39" s="120" t="s">
        <v>18</v>
      </c>
      <c r="D39" s="120"/>
      <c r="E39" s="116" t="s">
        <v>19</v>
      </c>
      <c r="F39" s="117"/>
      <c r="G39" s="117"/>
      <c r="H39" s="117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31" customFormat="1" ht="12.75">
      <c r="A40" s="25"/>
      <c r="B40" s="26"/>
      <c r="C40" s="120" t="s">
        <v>24</v>
      </c>
      <c r="D40" s="120"/>
      <c r="E40" s="121"/>
      <c r="F40" s="121"/>
      <c r="G40" s="121"/>
      <c r="H40" s="121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14" ht="11.25">
      <c r="A41" s="1"/>
      <c r="B41" s="33"/>
      <c r="C41" s="34"/>
      <c r="D41" s="34"/>
      <c r="E41" s="34"/>
      <c r="F41" s="34"/>
      <c r="G41" s="34"/>
      <c r="H41" s="34"/>
      <c r="I41" s="34"/>
      <c r="J41" s="35"/>
      <c r="K41" s="1"/>
      <c r="L41" s="1"/>
      <c r="M41" s="1"/>
      <c r="N41" s="1"/>
    </row>
    <row r="42" spans="1:1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="1" customFormat="1" ht="11.25"/>
    <row r="48" s="1" customFormat="1" ht="11.25">
      <c r="N48" s="2"/>
    </row>
    <row r="49" s="1" customFormat="1" ht="11.25">
      <c r="N49" s="2"/>
    </row>
    <row r="50" s="1" customFormat="1" ht="11.25">
      <c r="N50" s="2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</sheetData>
  <sheetProtection sheet="1"/>
  <mergeCells count="39">
    <mergeCell ref="B2:J2"/>
    <mergeCell ref="B3:J3"/>
    <mergeCell ref="C24:H24"/>
    <mergeCell ref="E14:H14"/>
    <mergeCell ref="B4:J4"/>
    <mergeCell ref="C7:H7"/>
    <mergeCell ref="C8:H8"/>
    <mergeCell ref="C9:H9"/>
    <mergeCell ref="C10:H10"/>
    <mergeCell ref="E32:H32"/>
    <mergeCell ref="C25:H25"/>
    <mergeCell ref="C27:E27"/>
    <mergeCell ref="C28:D28"/>
    <mergeCell ref="E28:H28"/>
    <mergeCell ref="E15:G15"/>
    <mergeCell ref="D19:I19"/>
    <mergeCell ref="D20:H20"/>
    <mergeCell ref="C22:H22"/>
    <mergeCell ref="C23:H23"/>
    <mergeCell ref="C39:D39"/>
    <mergeCell ref="C36:D36"/>
    <mergeCell ref="E36:H36"/>
    <mergeCell ref="C29:D29"/>
    <mergeCell ref="E29:H29"/>
    <mergeCell ref="C30:D30"/>
    <mergeCell ref="E30:H30"/>
    <mergeCell ref="C31:D31"/>
    <mergeCell ref="E31:H31"/>
    <mergeCell ref="C32:D32"/>
    <mergeCell ref="E39:H39"/>
    <mergeCell ref="C33:D33"/>
    <mergeCell ref="E33:H33"/>
    <mergeCell ref="C35:E35"/>
    <mergeCell ref="C40:D40"/>
    <mergeCell ref="E40:H40"/>
    <mergeCell ref="C37:D37"/>
    <mergeCell ref="E37:H37"/>
    <mergeCell ref="C38:D38"/>
    <mergeCell ref="E38:H38"/>
  </mergeCells>
  <hyperlinks>
    <hyperlink ref="E31" r:id="rId1" display="http://www.minenergo.samregion.ru/"/>
    <hyperlink ref="E33" r:id="rId2" display="http://www.minenergo.samregion.ru/"/>
    <hyperlink ref="E39" r:id="rId3" display="http://www.minenergo.samregion.ru/"/>
    <hyperlink ref="E30" r:id="rId4" display="skripinea@samgreion.ru"/>
    <hyperlink ref="E38" r:id="rId5" display="skripinea@samgreion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48"/>
  <sheetViews>
    <sheetView zoomScale="85" zoomScaleNormal="85" zoomScaleSheetLayoutView="95" zoomScalePageLayoutView="0" workbookViewId="0" topLeftCell="A4">
      <selection activeCell="N41" sqref="N41"/>
    </sheetView>
  </sheetViews>
  <sheetFormatPr defaultColWidth="9.00390625" defaultRowHeight="12.75"/>
  <cols>
    <col min="1" max="2" width="3.75390625" style="37" customWidth="1"/>
    <col min="3" max="3" width="33.125" style="37" customWidth="1"/>
    <col min="4" max="4" width="23.25390625" style="37" customWidth="1"/>
    <col min="5" max="5" width="38.75390625" style="37" customWidth="1"/>
    <col min="6" max="6" width="9.25390625" style="37" customWidth="1"/>
    <col min="7" max="8" width="3.75390625" style="37" customWidth="1"/>
    <col min="9" max="9" width="9.125" style="37" customWidth="1"/>
    <col min="10" max="10" width="9.125" style="36" hidden="1" customWidth="1"/>
    <col min="11" max="11" width="31.125" style="36" hidden="1" customWidth="1"/>
    <col min="12" max="41" width="9.125" style="36" customWidth="1"/>
    <col min="42" max="16384" width="9.125" style="37" customWidth="1"/>
  </cols>
  <sheetData>
    <row r="1" s="36" customFormat="1" ht="10.5" customHeight="1"/>
    <row r="2" spans="1:51" ht="14.25">
      <c r="A2" s="36"/>
      <c r="B2" s="36"/>
      <c r="C2" s="36"/>
      <c r="D2" s="36"/>
      <c r="E2" s="144"/>
      <c r="F2" s="144"/>
      <c r="G2" s="144"/>
      <c r="H2" s="36"/>
      <c r="I2" s="36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ht="16.5" customHeight="1">
      <c r="A3" s="36"/>
      <c r="B3" s="85" t="s">
        <v>100</v>
      </c>
      <c r="C3" s="84"/>
      <c r="D3" s="84"/>
      <c r="E3" s="84"/>
      <c r="F3" s="84"/>
      <c r="G3" s="84"/>
      <c r="H3" s="84"/>
      <c r="I3" s="84"/>
      <c r="J3" s="84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>
      <c r="A4" s="36"/>
      <c r="B4" s="38"/>
      <c r="C4" s="39"/>
      <c r="D4" s="39"/>
      <c r="E4" s="39"/>
      <c r="F4" s="40"/>
      <c r="G4" s="41"/>
      <c r="H4" s="36"/>
      <c r="I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ht="32.25" customHeight="1">
      <c r="A5" s="36"/>
      <c r="B5" s="42"/>
      <c r="C5" s="145" t="s">
        <v>25</v>
      </c>
      <c r="D5" s="145"/>
      <c r="E5" s="145"/>
      <c r="F5" s="145"/>
      <c r="G5" s="43"/>
      <c r="H5" s="36"/>
      <c r="I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4.25">
      <c r="A6" s="36"/>
      <c r="B6" s="42"/>
      <c r="C6" s="44"/>
      <c r="D6" s="44"/>
      <c r="E6" s="78"/>
      <c r="F6" s="44"/>
      <c r="G6" s="43"/>
      <c r="H6" s="36"/>
      <c r="I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ht="14.25">
      <c r="A7" s="36"/>
      <c r="B7" s="42"/>
      <c r="C7" s="143" t="s">
        <v>26</v>
      </c>
      <c r="D7" s="143"/>
      <c r="E7" s="44"/>
      <c r="F7" s="44"/>
      <c r="G7" s="43"/>
      <c r="H7" s="36"/>
      <c r="I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ht="14.25">
      <c r="A8" s="36"/>
      <c r="B8" s="42"/>
      <c r="C8" s="146" t="s">
        <v>27</v>
      </c>
      <c r="D8" s="146"/>
      <c r="E8" s="44"/>
      <c r="F8" s="44"/>
      <c r="G8" s="43"/>
      <c r="H8" s="36"/>
      <c r="I8" s="36"/>
      <c r="J8" s="46" t="s">
        <v>28</v>
      </c>
      <c r="K8" s="46" t="s">
        <v>29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ht="14.25">
      <c r="A9" s="36"/>
      <c r="B9" s="42"/>
      <c r="C9" s="47"/>
      <c r="D9" s="48"/>
      <c r="E9" s="44"/>
      <c r="F9" s="48"/>
      <c r="G9" s="43"/>
      <c r="H9" s="36"/>
      <c r="I9" s="36"/>
      <c r="J9" s="46" t="s">
        <v>30</v>
      </c>
      <c r="K9" s="46">
        <v>2012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ht="14.25">
      <c r="A10" s="36"/>
      <c r="B10" s="42"/>
      <c r="C10" s="58" t="s">
        <v>95</v>
      </c>
      <c r="D10" s="77">
        <v>2019</v>
      </c>
      <c r="E10" s="44"/>
      <c r="F10" s="51"/>
      <c r="G10" s="43"/>
      <c r="H10" s="36"/>
      <c r="I10" s="36"/>
      <c r="J10" s="46"/>
      <c r="K10" s="46">
        <v>2016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2:11" s="36" customFormat="1" ht="14.25">
      <c r="B11" s="42"/>
      <c r="C11" s="49"/>
      <c r="D11" s="50"/>
      <c r="E11" s="44"/>
      <c r="F11" s="51"/>
      <c r="G11" s="43"/>
      <c r="J11" s="46"/>
      <c r="K11" s="46">
        <v>2017</v>
      </c>
    </row>
    <row r="12" spans="2:11" s="36" customFormat="1" ht="60.75" customHeight="1">
      <c r="B12" s="42"/>
      <c r="C12" s="52" t="s">
        <v>31</v>
      </c>
      <c r="D12" s="79" t="s">
        <v>107</v>
      </c>
      <c r="E12" s="44"/>
      <c r="F12" s="51"/>
      <c r="G12" s="43"/>
      <c r="J12" s="46"/>
      <c r="K12" s="46">
        <v>2018</v>
      </c>
    </row>
    <row r="13" spans="2:11" s="36" customFormat="1" ht="14.25">
      <c r="B13" s="42"/>
      <c r="C13" s="53"/>
      <c r="D13" s="54"/>
      <c r="E13" s="44"/>
      <c r="F13" s="51"/>
      <c r="G13" s="43"/>
      <c r="J13" s="46"/>
      <c r="K13" s="46">
        <v>2019</v>
      </c>
    </row>
    <row r="14" spans="2:11" s="36" customFormat="1" ht="14.25">
      <c r="B14" s="42"/>
      <c r="C14" s="53"/>
      <c r="D14" s="54"/>
      <c r="E14" s="44"/>
      <c r="F14" s="51"/>
      <c r="G14" s="43"/>
      <c r="J14" s="46"/>
      <c r="K14" s="46">
        <v>2020</v>
      </c>
    </row>
    <row r="15" spans="2:10" s="36" customFormat="1" ht="14.25">
      <c r="B15" s="42"/>
      <c r="C15" s="52" t="s">
        <v>32</v>
      </c>
      <c r="D15" s="55" t="s">
        <v>108</v>
      </c>
      <c r="E15" s="44"/>
      <c r="F15" s="51"/>
      <c r="G15" s="43"/>
      <c r="J15" s="56"/>
    </row>
    <row r="16" spans="2:10" s="36" customFormat="1" ht="14.25">
      <c r="B16" s="42"/>
      <c r="C16" s="52" t="s">
        <v>33</v>
      </c>
      <c r="D16" s="55" t="s">
        <v>109</v>
      </c>
      <c r="E16" s="44"/>
      <c r="F16" s="51"/>
      <c r="G16" s="43"/>
      <c r="J16" s="56"/>
    </row>
    <row r="17" spans="2:7" s="36" customFormat="1" ht="14.25">
      <c r="B17" s="42"/>
      <c r="C17" s="49"/>
      <c r="D17" s="44"/>
      <c r="E17" s="50"/>
      <c r="F17" s="51"/>
      <c r="G17" s="43"/>
    </row>
    <row r="18" spans="2:7" s="36" customFormat="1" ht="14.25">
      <c r="B18" s="42"/>
      <c r="C18" s="49"/>
      <c r="D18" s="44"/>
      <c r="E18" s="50"/>
      <c r="F18" s="51"/>
      <c r="G18" s="43"/>
    </row>
    <row r="19" spans="2:7" s="36" customFormat="1" ht="27.75" customHeight="1">
      <c r="B19" s="42"/>
      <c r="C19" s="58" t="s">
        <v>34</v>
      </c>
      <c r="D19" s="59" t="s">
        <v>35</v>
      </c>
      <c r="E19" s="55" t="s">
        <v>110</v>
      </c>
      <c r="F19" s="44"/>
      <c r="G19" s="43"/>
    </row>
    <row r="20" spans="2:7" s="36" customFormat="1" ht="32.25" customHeight="1">
      <c r="B20" s="42"/>
      <c r="C20" s="59" t="s">
        <v>36</v>
      </c>
      <c r="D20" s="59" t="s">
        <v>37</v>
      </c>
      <c r="E20" s="55" t="s">
        <v>111</v>
      </c>
      <c r="F20" s="44"/>
      <c r="G20" s="43"/>
    </row>
    <row r="21" spans="2:7" s="36" customFormat="1" ht="14.25">
      <c r="B21" s="42"/>
      <c r="C21" s="45"/>
      <c r="D21" s="57"/>
      <c r="E21" s="60"/>
      <c r="F21" s="51"/>
      <c r="G21" s="43"/>
    </row>
    <row r="22" spans="2:7" s="36" customFormat="1" ht="14.25">
      <c r="B22" s="42"/>
      <c r="C22" s="143" t="s">
        <v>38</v>
      </c>
      <c r="D22" s="143"/>
      <c r="E22" s="143"/>
      <c r="F22" s="44"/>
      <c r="G22" s="43"/>
    </row>
    <row r="23" spans="2:7" s="36" customFormat="1" ht="55.5" customHeight="1">
      <c r="B23" s="42"/>
      <c r="C23" s="142" t="s">
        <v>39</v>
      </c>
      <c r="D23" s="142"/>
      <c r="E23" s="61" t="s">
        <v>112</v>
      </c>
      <c r="F23" s="44"/>
      <c r="G23" s="43"/>
    </row>
    <row r="24" spans="2:7" s="36" customFormat="1" ht="60" customHeight="1">
      <c r="B24" s="42"/>
      <c r="C24" s="142" t="s">
        <v>40</v>
      </c>
      <c r="D24" s="142"/>
      <c r="E24" s="61" t="s">
        <v>112</v>
      </c>
      <c r="F24" s="44"/>
      <c r="G24" s="43"/>
    </row>
    <row r="25" spans="2:7" s="36" customFormat="1" ht="14.25">
      <c r="B25" s="42"/>
      <c r="C25" s="62"/>
      <c r="D25" s="44"/>
      <c r="E25" s="44"/>
      <c r="F25" s="44"/>
      <c r="G25" s="43"/>
    </row>
    <row r="26" spans="2:7" s="36" customFormat="1" ht="14.25">
      <c r="B26" s="42"/>
      <c r="C26" s="143" t="s">
        <v>41</v>
      </c>
      <c r="D26" s="143"/>
      <c r="E26" s="143"/>
      <c r="F26" s="44"/>
      <c r="G26" s="43"/>
    </row>
    <row r="27" spans="2:7" s="36" customFormat="1" ht="14.25">
      <c r="B27" s="42"/>
      <c r="C27" s="142" t="s">
        <v>42</v>
      </c>
      <c r="D27" s="142"/>
      <c r="E27" s="61" t="s">
        <v>113</v>
      </c>
      <c r="F27" s="44"/>
      <c r="G27" s="43"/>
    </row>
    <row r="28" spans="2:7" s="36" customFormat="1" ht="14.25">
      <c r="B28" s="42"/>
      <c r="C28" s="140" t="s">
        <v>46</v>
      </c>
      <c r="D28" s="140"/>
      <c r="E28" s="61" t="s">
        <v>114</v>
      </c>
      <c r="F28" s="44"/>
      <c r="G28" s="43"/>
    </row>
    <row r="29" spans="2:7" s="36" customFormat="1" ht="14.25">
      <c r="B29" s="42"/>
      <c r="C29" s="142" t="s">
        <v>43</v>
      </c>
      <c r="D29" s="142"/>
      <c r="E29" s="61" t="s">
        <v>115</v>
      </c>
      <c r="F29" s="44"/>
      <c r="G29" s="43"/>
    </row>
    <row r="30" spans="2:7" s="36" customFormat="1" ht="15">
      <c r="B30" s="42"/>
      <c r="C30" s="140" t="s">
        <v>44</v>
      </c>
      <c r="D30" s="140"/>
      <c r="E30" s="63"/>
      <c r="F30" s="44"/>
      <c r="G30" s="43"/>
    </row>
    <row r="31" spans="2:7" s="36" customFormat="1" ht="14.25">
      <c r="B31" s="42"/>
      <c r="C31" s="140" t="s">
        <v>17</v>
      </c>
      <c r="D31" s="140"/>
      <c r="E31" s="61" t="s">
        <v>119</v>
      </c>
      <c r="F31" s="44"/>
      <c r="G31" s="43"/>
    </row>
    <row r="32" spans="2:7" s="36" customFormat="1" ht="14.25">
      <c r="B32" s="42"/>
      <c r="C32" s="62"/>
      <c r="D32" s="44"/>
      <c r="E32" s="44"/>
      <c r="F32" s="44"/>
      <c r="G32" s="43"/>
    </row>
    <row r="33" spans="2:7" s="36" customFormat="1" ht="14.25">
      <c r="B33" s="42"/>
      <c r="C33" s="143" t="s">
        <v>45</v>
      </c>
      <c r="D33" s="143"/>
      <c r="E33" s="143"/>
      <c r="F33" s="44"/>
      <c r="G33" s="43"/>
    </row>
    <row r="34" spans="2:7" s="36" customFormat="1" ht="14.25">
      <c r="B34" s="42"/>
      <c r="C34" s="142" t="s">
        <v>42</v>
      </c>
      <c r="D34" s="142"/>
      <c r="E34" s="61" t="s">
        <v>118</v>
      </c>
      <c r="F34" s="44"/>
      <c r="G34" s="43"/>
    </row>
    <row r="35" spans="2:7" s="36" customFormat="1" ht="14.25">
      <c r="B35" s="42"/>
      <c r="C35" s="140" t="s">
        <v>46</v>
      </c>
      <c r="D35" s="140"/>
      <c r="E35" s="61" t="s">
        <v>116</v>
      </c>
      <c r="F35" s="44"/>
      <c r="G35" s="43"/>
    </row>
    <row r="36" spans="2:7" s="36" customFormat="1" ht="14.25">
      <c r="B36" s="42"/>
      <c r="C36" s="140" t="s">
        <v>43</v>
      </c>
      <c r="D36" s="140"/>
      <c r="E36" s="61" t="s">
        <v>117</v>
      </c>
      <c r="F36" s="44"/>
      <c r="G36" s="43"/>
    </row>
    <row r="37" spans="2:7" s="36" customFormat="1" ht="15">
      <c r="B37" s="42"/>
      <c r="C37" s="140" t="s">
        <v>44</v>
      </c>
      <c r="D37" s="140"/>
      <c r="E37" s="63"/>
      <c r="F37" s="44"/>
      <c r="G37" s="43"/>
    </row>
    <row r="38" spans="2:7" s="36" customFormat="1" ht="14.25">
      <c r="B38" s="42"/>
      <c r="C38" s="140" t="s">
        <v>17</v>
      </c>
      <c r="D38" s="140"/>
      <c r="E38" s="61" t="s">
        <v>119</v>
      </c>
      <c r="F38" s="44"/>
      <c r="G38" s="43"/>
    </row>
    <row r="39" spans="2:7" s="36" customFormat="1" ht="14.25">
      <c r="B39" s="64"/>
      <c r="C39" s="65"/>
      <c r="D39" s="65"/>
      <c r="E39" s="65"/>
      <c r="F39" s="65"/>
      <c r="G39" s="66"/>
    </row>
    <row r="40" spans="3:5" s="36" customFormat="1" ht="14.25">
      <c r="C40" s="67"/>
      <c r="D40" s="67"/>
      <c r="E40" s="67"/>
    </row>
    <row r="41" spans="3:5" s="36" customFormat="1" ht="14.25">
      <c r="C41" s="67"/>
      <c r="D41" s="67"/>
      <c r="E41" s="67"/>
    </row>
    <row r="42" spans="3:5" s="36" customFormat="1" ht="14.25">
      <c r="C42" s="67"/>
      <c r="D42" s="67"/>
      <c r="E42" s="67"/>
    </row>
    <row r="43" spans="3:5" s="36" customFormat="1" ht="14.25">
      <c r="C43" s="141"/>
      <c r="D43" s="141"/>
      <c r="E43" s="141"/>
    </row>
    <row r="44" spans="3:9" s="36" customFormat="1" ht="14.25">
      <c r="C44" s="141"/>
      <c r="D44" s="141"/>
      <c r="E44" s="141"/>
      <c r="H44" s="37"/>
      <c r="I44" s="37"/>
    </row>
    <row r="45" spans="3:5" s="36" customFormat="1" ht="14.25">
      <c r="C45" s="141"/>
      <c r="D45" s="141"/>
      <c r="E45" s="141"/>
    </row>
    <row r="46" spans="3:5" s="36" customFormat="1" ht="14.25">
      <c r="C46" s="141"/>
      <c r="D46" s="141"/>
      <c r="E46" s="141"/>
    </row>
    <row r="47" spans="3:5" s="36" customFormat="1" ht="14.25">
      <c r="C47" s="141"/>
      <c r="D47" s="141"/>
      <c r="E47" s="141"/>
    </row>
    <row r="48" spans="3:5" s="36" customFormat="1" ht="14.25">
      <c r="C48" s="141"/>
      <c r="D48" s="141"/>
      <c r="E48" s="141"/>
    </row>
    <row r="49" s="36" customFormat="1" ht="14.25"/>
    <row r="50" s="36" customFormat="1" ht="14.25"/>
    <row r="51" s="36" customFormat="1" ht="14.25"/>
    <row r="52" s="36" customFormat="1" ht="14.25"/>
    <row r="53" s="36" customFormat="1" ht="14.25"/>
    <row r="54" s="36" customFormat="1" ht="14.25"/>
    <row r="55" s="36" customFormat="1" ht="14.25"/>
    <row r="56" s="36" customFormat="1" ht="14.25"/>
    <row r="57" s="36" customFormat="1" ht="14.25"/>
    <row r="58" s="36" customFormat="1" ht="14.25"/>
    <row r="59" s="36" customFormat="1" ht="14.25"/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  <row r="364" s="36" customFormat="1" ht="14.25"/>
    <row r="365" s="36" customFormat="1" ht="14.25"/>
    <row r="366" s="36" customFormat="1" ht="14.25"/>
    <row r="367" s="36" customFormat="1" ht="14.25"/>
    <row r="368" s="36" customFormat="1" ht="14.25"/>
    <row r="369" s="36" customFormat="1" ht="14.25"/>
    <row r="370" s="36" customFormat="1" ht="14.25"/>
    <row r="371" s="36" customFormat="1" ht="14.25"/>
    <row r="372" s="36" customFormat="1" ht="14.25"/>
    <row r="373" s="36" customFormat="1" ht="14.25"/>
    <row r="374" s="36" customFormat="1" ht="14.25"/>
    <row r="375" s="36" customFormat="1" ht="14.25"/>
    <row r="376" s="36" customFormat="1" ht="14.25"/>
    <row r="377" s="36" customFormat="1" ht="14.25"/>
    <row r="378" s="36" customFormat="1" ht="14.25"/>
    <row r="379" s="36" customFormat="1" ht="14.25"/>
    <row r="380" s="36" customFormat="1" ht="14.25"/>
    <row r="381" s="36" customFormat="1" ht="14.25"/>
    <row r="382" s="36" customFormat="1" ht="14.25"/>
    <row r="383" s="36" customFormat="1" ht="14.25"/>
    <row r="384" s="36" customFormat="1" ht="14.25"/>
    <row r="385" s="36" customFormat="1" ht="14.25"/>
    <row r="386" s="36" customFormat="1" ht="14.25"/>
    <row r="387" s="36" customFormat="1" ht="14.25"/>
    <row r="388" s="36" customFormat="1" ht="14.25"/>
    <row r="389" s="36" customFormat="1" ht="14.25"/>
    <row r="390" s="36" customFormat="1" ht="14.25"/>
    <row r="391" s="36" customFormat="1" ht="14.25"/>
    <row r="392" s="36" customFormat="1" ht="14.25"/>
    <row r="393" s="36" customFormat="1" ht="14.25"/>
    <row r="394" s="36" customFormat="1" ht="14.25"/>
    <row r="395" s="36" customFormat="1" ht="14.25"/>
    <row r="396" s="36" customFormat="1" ht="14.25"/>
    <row r="397" s="36" customFormat="1" ht="14.25"/>
    <row r="398" s="36" customFormat="1" ht="14.25"/>
    <row r="399" s="36" customFormat="1" ht="14.25"/>
    <row r="400" s="36" customFormat="1" ht="14.25"/>
    <row r="401" s="36" customFormat="1" ht="14.25"/>
    <row r="402" s="36" customFormat="1" ht="14.25"/>
    <row r="403" s="36" customFormat="1" ht="14.25"/>
    <row r="404" s="36" customFormat="1" ht="14.25"/>
    <row r="405" s="36" customFormat="1" ht="14.25"/>
    <row r="406" s="36" customFormat="1" ht="14.25"/>
    <row r="407" s="36" customFormat="1" ht="14.25"/>
    <row r="408" s="36" customFormat="1" ht="14.25"/>
    <row r="409" s="36" customFormat="1" ht="14.25"/>
    <row r="410" s="36" customFormat="1" ht="14.25"/>
    <row r="411" s="36" customFormat="1" ht="14.25"/>
    <row r="412" s="36" customFormat="1" ht="14.25"/>
    <row r="413" s="36" customFormat="1" ht="14.25"/>
    <row r="414" s="36" customFormat="1" ht="14.25"/>
    <row r="415" s="36" customFormat="1" ht="14.25"/>
    <row r="416" s="36" customFormat="1" ht="14.25"/>
    <row r="417" s="36" customFormat="1" ht="14.25"/>
    <row r="418" s="36" customFormat="1" ht="14.25"/>
    <row r="419" s="36" customFormat="1" ht="14.25"/>
    <row r="420" s="36" customFormat="1" ht="14.25"/>
    <row r="421" s="36" customFormat="1" ht="14.25"/>
    <row r="422" s="36" customFormat="1" ht="14.25"/>
    <row r="423" s="36" customFormat="1" ht="14.25"/>
    <row r="424" s="36" customFormat="1" ht="14.25"/>
    <row r="425" s="36" customFormat="1" ht="14.25"/>
    <row r="426" s="36" customFormat="1" ht="14.25"/>
    <row r="427" s="36" customFormat="1" ht="14.25"/>
    <row r="428" s="36" customFormat="1" ht="14.25"/>
    <row r="429" s="36" customFormat="1" ht="14.25"/>
    <row r="430" s="36" customFormat="1" ht="14.25"/>
    <row r="431" s="36" customFormat="1" ht="14.25"/>
    <row r="432" s="36" customFormat="1" ht="14.25"/>
    <row r="433" s="36" customFormat="1" ht="14.25"/>
    <row r="434" s="36" customFormat="1" ht="14.25"/>
    <row r="435" s="36" customFormat="1" ht="14.25"/>
    <row r="436" s="36" customFormat="1" ht="14.25"/>
    <row r="437" s="36" customFormat="1" ht="14.25"/>
    <row r="438" s="36" customFormat="1" ht="14.25"/>
    <row r="439" s="36" customFormat="1" ht="14.25"/>
    <row r="440" s="36" customFormat="1" ht="14.25"/>
    <row r="441" s="36" customFormat="1" ht="14.25"/>
    <row r="442" s="36" customFormat="1" ht="14.25"/>
    <row r="443" s="36" customFormat="1" ht="14.25"/>
    <row r="444" s="36" customFormat="1" ht="14.25"/>
    <row r="445" s="36" customFormat="1" ht="14.25"/>
    <row r="446" s="36" customFormat="1" ht="14.25"/>
    <row r="447" s="36" customFormat="1" ht="14.25"/>
    <row r="448" s="36" customFormat="1" ht="14.25"/>
    <row r="449" s="36" customFormat="1" ht="14.25"/>
    <row r="450" s="36" customFormat="1" ht="14.25"/>
    <row r="451" s="36" customFormat="1" ht="14.25"/>
    <row r="452" s="36" customFormat="1" ht="14.25"/>
    <row r="453" s="36" customFormat="1" ht="14.25"/>
    <row r="454" s="36" customFormat="1" ht="14.25"/>
    <row r="455" s="36" customFormat="1" ht="14.25"/>
    <row r="456" s="36" customFormat="1" ht="14.25"/>
    <row r="457" s="36" customFormat="1" ht="14.25"/>
    <row r="458" s="36" customFormat="1" ht="14.25"/>
    <row r="459" s="36" customFormat="1" ht="14.25"/>
    <row r="460" s="36" customFormat="1" ht="14.25"/>
    <row r="461" s="36" customFormat="1" ht="14.25"/>
    <row r="462" s="36" customFormat="1" ht="14.25"/>
    <row r="463" s="36" customFormat="1" ht="14.25"/>
    <row r="464" s="36" customFormat="1" ht="14.25"/>
    <row r="465" s="36" customFormat="1" ht="14.25"/>
    <row r="466" s="36" customFormat="1" ht="14.25"/>
    <row r="467" s="36" customFormat="1" ht="14.25"/>
    <row r="468" s="36" customFormat="1" ht="14.25"/>
    <row r="469" s="36" customFormat="1" ht="14.25"/>
    <row r="470" s="36" customFormat="1" ht="14.25"/>
    <row r="471" s="36" customFormat="1" ht="14.25"/>
    <row r="472" s="36" customFormat="1" ht="14.25"/>
    <row r="473" s="36" customFormat="1" ht="14.25"/>
    <row r="474" s="36" customFormat="1" ht="14.25"/>
    <row r="475" s="36" customFormat="1" ht="14.25"/>
    <row r="476" s="36" customFormat="1" ht="14.25"/>
    <row r="477" s="36" customFormat="1" ht="14.25"/>
    <row r="478" s="36" customFormat="1" ht="14.25"/>
    <row r="479" s="36" customFormat="1" ht="14.25"/>
    <row r="480" s="36" customFormat="1" ht="14.25"/>
    <row r="481" s="36" customFormat="1" ht="14.25"/>
    <row r="482" s="36" customFormat="1" ht="14.25"/>
    <row r="483" s="36" customFormat="1" ht="14.25"/>
    <row r="484" s="36" customFormat="1" ht="14.25"/>
    <row r="485" s="36" customFormat="1" ht="14.25"/>
    <row r="486" s="36" customFormat="1" ht="14.25"/>
    <row r="487" s="36" customFormat="1" ht="14.25"/>
    <row r="488" s="36" customFormat="1" ht="14.25"/>
    <row r="489" s="36" customFormat="1" ht="14.25"/>
    <row r="490" s="36" customFormat="1" ht="14.25"/>
    <row r="491" s="36" customFormat="1" ht="14.25"/>
    <row r="492" s="36" customFormat="1" ht="14.25"/>
    <row r="493" s="36" customFormat="1" ht="14.25"/>
    <row r="494" s="36" customFormat="1" ht="14.25"/>
    <row r="495" s="36" customFormat="1" ht="14.25"/>
    <row r="496" s="36" customFormat="1" ht="14.25"/>
    <row r="497" s="36" customFormat="1" ht="14.25"/>
    <row r="498" s="36" customFormat="1" ht="14.25"/>
    <row r="499" s="36" customFormat="1" ht="14.25"/>
    <row r="500" s="36" customFormat="1" ht="14.25"/>
    <row r="501" s="36" customFormat="1" ht="14.25"/>
    <row r="502" s="36" customFormat="1" ht="14.25"/>
    <row r="503" s="36" customFormat="1" ht="14.25"/>
    <row r="504" s="36" customFormat="1" ht="14.25"/>
    <row r="505" s="36" customFormat="1" ht="14.25"/>
    <row r="506" s="36" customFormat="1" ht="14.25"/>
    <row r="507" s="36" customFormat="1" ht="14.25"/>
    <row r="508" s="36" customFormat="1" ht="14.25"/>
    <row r="509" s="36" customFormat="1" ht="14.25"/>
    <row r="510" s="36" customFormat="1" ht="14.25"/>
    <row r="511" s="36" customFormat="1" ht="14.25"/>
    <row r="512" s="36" customFormat="1" ht="14.25"/>
    <row r="513" s="36" customFormat="1" ht="14.25"/>
    <row r="514" s="36" customFormat="1" ht="14.25"/>
    <row r="515" s="36" customFormat="1" ht="14.25"/>
    <row r="516" s="36" customFormat="1" ht="14.25"/>
    <row r="517" s="36" customFormat="1" ht="14.25"/>
    <row r="518" s="36" customFormat="1" ht="14.25"/>
    <row r="519" s="36" customFormat="1" ht="14.25"/>
    <row r="520" s="36" customFormat="1" ht="14.25"/>
    <row r="521" s="36" customFormat="1" ht="14.25"/>
    <row r="522" s="36" customFormat="1" ht="14.25"/>
    <row r="523" s="36" customFormat="1" ht="14.25"/>
    <row r="524" s="36" customFormat="1" ht="14.25"/>
    <row r="525" s="36" customFormat="1" ht="14.25"/>
    <row r="526" s="36" customFormat="1" ht="14.25"/>
    <row r="527" s="36" customFormat="1" ht="14.25"/>
    <row r="528" s="36" customFormat="1" ht="14.25"/>
    <row r="529" s="36" customFormat="1" ht="14.25"/>
    <row r="530" s="36" customFormat="1" ht="14.25"/>
    <row r="531" s="36" customFormat="1" ht="14.25"/>
    <row r="532" s="36" customFormat="1" ht="14.25"/>
    <row r="533" s="36" customFormat="1" ht="14.25"/>
    <row r="534" s="36" customFormat="1" ht="14.25"/>
    <row r="535" s="36" customFormat="1" ht="14.25"/>
    <row r="536" s="36" customFormat="1" ht="14.25"/>
    <row r="537" s="36" customFormat="1" ht="14.25"/>
    <row r="538" s="36" customFormat="1" ht="14.25"/>
    <row r="539" s="36" customFormat="1" ht="14.25"/>
    <row r="540" s="36" customFormat="1" ht="14.25"/>
    <row r="541" s="36" customFormat="1" ht="14.25"/>
    <row r="542" s="36" customFormat="1" ht="14.25"/>
    <row r="543" s="36" customFormat="1" ht="14.25"/>
    <row r="544" s="36" customFormat="1" ht="14.25"/>
    <row r="545" s="36" customFormat="1" ht="14.25"/>
    <row r="546" s="36" customFormat="1" ht="14.25"/>
    <row r="547" s="36" customFormat="1" ht="14.25"/>
    <row r="548" s="36" customFormat="1" ht="14.25"/>
    <row r="549" s="36" customFormat="1" ht="14.25"/>
    <row r="550" s="36" customFormat="1" ht="14.25"/>
    <row r="551" s="36" customFormat="1" ht="14.25"/>
    <row r="552" s="36" customFormat="1" ht="14.25"/>
    <row r="553" s="36" customFormat="1" ht="14.25"/>
    <row r="554" s="36" customFormat="1" ht="14.25"/>
    <row r="555" s="36" customFormat="1" ht="14.25"/>
    <row r="556" s="36" customFormat="1" ht="14.25"/>
    <row r="557" s="36" customFormat="1" ht="14.25"/>
    <row r="558" s="36" customFormat="1" ht="14.25"/>
    <row r="559" s="36" customFormat="1" ht="14.25"/>
    <row r="560" s="36" customFormat="1" ht="14.25"/>
    <row r="561" s="36" customFormat="1" ht="14.25"/>
    <row r="562" s="36" customFormat="1" ht="14.25"/>
    <row r="563" s="36" customFormat="1" ht="14.25"/>
    <row r="564" s="36" customFormat="1" ht="14.25"/>
    <row r="565" s="36" customFormat="1" ht="14.25"/>
    <row r="566" s="36" customFormat="1" ht="14.25"/>
    <row r="567" s="36" customFormat="1" ht="14.25"/>
    <row r="568" s="36" customFormat="1" ht="14.25"/>
    <row r="569" s="36" customFormat="1" ht="14.25"/>
    <row r="570" s="36" customFormat="1" ht="14.25"/>
    <row r="571" s="36" customFormat="1" ht="14.25"/>
    <row r="572" s="36" customFormat="1" ht="14.25"/>
    <row r="573" s="36" customFormat="1" ht="14.25"/>
    <row r="574" s="36" customFormat="1" ht="14.25"/>
    <row r="575" s="36" customFormat="1" ht="14.25"/>
    <row r="576" s="36" customFormat="1" ht="14.25"/>
    <row r="577" s="36" customFormat="1" ht="14.25"/>
    <row r="578" s="36" customFormat="1" ht="14.25"/>
    <row r="579" s="36" customFormat="1" ht="14.25"/>
    <row r="580" s="36" customFormat="1" ht="14.25"/>
    <row r="581" s="36" customFormat="1" ht="14.25"/>
    <row r="582" s="36" customFormat="1" ht="14.25"/>
    <row r="583" s="36" customFormat="1" ht="14.25"/>
    <row r="584" s="36" customFormat="1" ht="14.25"/>
    <row r="585" s="36" customFormat="1" ht="14.25"/>
    <row r="586" s="36" customFormat="1" ht="14.25"/>
    <row r="587" s="36" customFormat="1" ht="14.25"/>
    <row r="588" s="36" customFormat="1" ht="14.25"/>
    <row r="589" s="36" customFormat="1" ht="14.25"/>
    <row r="590" s="36" customFormat="1" ht="14.25"/>
    <row r="591" s="36" customFormat="1" ht="14.25"/>
    <row r="592" s="36" customFormat="1" ht="14.25"/>
    <row r="593" s="36" customFormat="1" ht="14.25"/>
    <row r="594" s="36" customFormat="1" ht="14.25"/>
    <row r="595" s="36" customFormat="1" ht="14.25"/>
    <row r="596" s="36" customFormat="1" ht="14.25"/>
    <row r="597" s="36" customFormat="1" ht="14.25"/>
    <row r="598" s="36" customFormat="1" ht="14.25"/>
    <row r="599" s="36" customFormat="1" ht="14.25"/>
    <row r="600" s="36" customFormat="1" ht="14.25"/>
    <row r="601" s="36" customFormat="1" ht="14.25"/>
    <row r="602" s="36" customFormat="1" ht="14.25"/>
    <row r="603" s="36" customFormat="1" ht="14.25"/>
    <row r="604" s="36" customFormat="1" ht="14.25"/>
    <row r="605" s="36" customFormat="1" ht="14.25"/>
    <row r="606" s="36" customFormat="1" ht="14.25"/>
    <row r="607" s="36" customFormat="1" ht="14.25"/>
    <row r="608" s="36" customFormat="1" ht="14.25"/>
    <row r="609" s="36" customFormat="1" ht="14.25"/>
    <row r="610" s="36" customFormat="1" ht="14.25"/>
    <row r="611" s="36" customFormat="1" ht="14.25"/>
    <row r="612" s="36" customFormat="1" ht="14.25"/>
    <row r="613" s="36" customFormat="1" ht="14.25"/>
    <row r="614" s="36" customFormat="1" ht="14.25"/>
    <row r="615" s="36" customFormat="1" ht="14.25"/>
    <row r="616" s="36" customFormat="1" ht="14.25"/>
    <row r="617" s="36" customFormat="1" ht="14.25"/>
    <row r="618" s="36" customFormat="1" ht="14.25"/>
    <row r="619" s="36" customFormat="1" ht="14.25"/>
    <row r="620" s="36" customFormat="1" ht="14.25"/>
    <row r="621" s="36" customFormat="1" ht="14.25"/>
    <row r="622" s="36" customFormat="1" ht="14.25"/>
    <row r="623" s="36" customFormat="1" ht="14.25"/>
    <row r="624" s="36" customFormat="1" ht="14.25"/>
    <row r="625" s="36" customFormat="1" ht="14.25"/>
    <row r="626" s="36" customFormat="1" ht="14.25"/>
    <row r="627" s="36" customFormat="1" ht="14.25"/>
    <row r="628" s="36" customFormat="1" ht="14.25"/>
    <row r="629" s="36" customFormat="1" ht="14.25"/>
    <row r="630" s="36" customFormat="1" ht="14.25"/>
    <row r="631" s="36" customFormat="1" ht="14.25"/>
    <row r="632" s="36" customFormat="1" ht="14.25"/>
    <row r="633" s="36" customFormat="1" ht="14.25"/>
    <row r="634" s="36" customFormat="1" ht="14.25"/>
    <row r="635" s="36" customFormat="1" ht="14.25"/>
    <row r="636" s="36" customFormat="1" ht="14.25"/>
    <row r="637" s="36" customFormat="1" ht="14.25"/>
    <row r="638" s="36" customFormat="1" ht="14.25"/>
    <row r="639" s="36" customFormat="1" ht="14.25"/>
    <row r="640" s="36" customFormat="1" ht="14.25"/>
    <row r="641" s="36" customFormat="1" ht="14.25"/>
    <row r="642" s="36" customFormat="1" ht="14.25"/>
    <row r="643" s="36" customFormat="1" ht="14.25"/>
    <row r="644" s="36" customFormat="1" ht="14.25"/>
    <row r="645" s="36" customFormat="1" ht="14.25"/>
    <row r="646" s="36" customFormat="1" ht="14.25"/>
    <row r="647" s="36" customFormat="1" ht="14.25"/>
    <row r="648" s="36" customFormat="1" ht="14.25"/>
    <row r="649" s="36" customFormat="1" ht="14.25"/>
    <row r="650" s="36" customFormat="1" ht="14.25"/>
    <row r="651" s="36" customFormat="1" ht="14.25"/>
    <row r="652" s="36" customFormat="1" ht="14.25"/>
    <row r="653" s="36" customFormat="1" ht="14.25"/>
    <row r="654" s="36" customFormat="1" ht="14.25"/>
    <row r="655" s="36" customFormat="1" ht="14.25"/>
    <row r="656" s="36" customFormat="1" ht="14.25"/>
    <row r="657" s="36" customFormat="1" ht="14.25"/>
    <row r="658" s="36" customFormat="1" ht="14.25"/>
    <row r="659" s="36" customFormat="1" ht="14.25"/>
    <row r="660" s="36" customFormat="1" ht="14.25"/>
    <row r="661" s="36" customFormat="1" ht="14.25"/>
    <row r="662" s="36" customFormat="1" ht="14.25"/>
    <row r="663" s="36" customFormat="1" ht="14.25"/>
    <row r="664" s="36" customFormat="1" ht="14.25"/>
    <row r="665" s="36" customFormat="1" ht="14.25"/>
    <row r="666" s="36" customFormat="1" ht="14.25"/>
    <row r="667" s="36" customFormat="1" ht="14.25"/>
    <row r="668" s="36" customFormat="1" ht="14.25"/>
    <row r="669" s="36" customFormat="1" ht="14.25"/>
    <row r="670" s="36" customFormat="1" ht="14.25"/>
    <row r="671" s="36" customFormat="1" ht="14.25"/>
    <row r="672" s="36" customFormat="1" ht="14.25"/>
    <row r="673" s="36" customFormat="1" ht="14.25"/>
    <row r="674" s="36" customFormat="1" ht="14.25"/>
    <row r="675" s="36" customFormat="1" ht="14.25"/>
    <row r="676" s="36" customFormat="1" ht="14.25"/>
    <row r="677" s="36" customFormat="1" ht="14.25"/>
    <row r="678" s="36" customFormat="1" ht="14.25"/>
    <row r="679" s="36" customFormat="1" ht="14.25"/>
    <row r="680" s="36" customFormat="1" ht="14.25"/>
    <row r="681" s="36" customFormat="1" ht="14.25"/>
    <row r="682" s="36" customFormat="1" ht="14.25"/>
    <row r="683" s="36" customFormat="1" ht="14.25"/>
    <row r="684" s="36" customFormat="1" ht="14.25"/>
    <row r="685" s="36" customFormat="1" ht="14.25"/>
    <row r="686" s="36" customFormat="1" ht="14.25"/>
    <row r="687" s="36" customFormat="1" ht="14.25"/>
    <row r="688" s="36" customFormat="1" ht="14.25"/>
    <row r="689" s="36" customFormat="1" ht="14.25"/>
    <row r="690" s="36" customFormat="1" ht="14.25"/>
    <row r="691" s="36" customFormat="1" ht="14.25"/>
    <row r="692" s="36" customFormat="1" ht="14.25"/>
    <row r="693" s="36" customFormat="1" ht="14.25"/>
    <row r="694" s="36" customFormat="1" ht="14.25"/>
    <row r="695" s="36" customFormat="1" ht="14.25"/>
    <row r="696" s="36" customFormat="1" ht="14.25"/>
    <row r="697" s="36" customFormat="1" ht="14.25"/>
    <row r="698" s="36" customFormat="1" ht="14.25"/>
    <row r="699" s="36" customFormat="1" ht="14.25"/>
    <row r="700" s="36" customFormat="1" ht="14.25"/>
    <row r="701" s="36" customFormat="1" ht="14.25"/>
    <row r="702" s="36" customFormat="1" ht="14.25"/>
    <row r="703" s="36" customFormat="1" ht="14.25"/>
    <row r="704" s="36" customFormat="1" ht="14.25"/>
    <row r="705" s="36" customFormat="1" ht="14.25"/>
    <row r="706" s="36" customFormat="1" ht="14.25"/>
    <row r="707" s="36" customFormat="1" ht="14.25"/>
    <row r="708" s="36" customFormat="1" ht="14.25"/>
    <row r="709" s="36" customFormat="1" ht="14.25"/>
    <row r="710" s="36" customFormat="1" ht="14.25"/>
    <row r="711" s="36" customFormat="1" ht="14.25"/>
    <row r="712" s="36" customFormat="1" ht="14.25"/>
    <row r="713" s="36" customFormat="1" ht="14.25"/>
    <row r="714" s="36" customFormat="1" ht="14.25"/>
    <row r="715" s="36" customFormat="1" ht="14.25"/>
    <row r="716" s="36" customFormat="1" ht="14.25"/>
    <row r="717" s="36" customFormat="1" ht="14.25"/>
    <row r="718" s="36" customFormat="1" ht="14.25"/>
    <row r="719" s="36" customFormat="1" ht="14.25"/>
    <row r="720" s="36" customFormat="1" ht="14.25"/>
    <row r="721" s="36" customFormat="1" ht="14.25"/>
    <row r="722" s="36" customFormat="1" ht="14.25"/>
    <row r="723" s="36" customFormat="1" ht="14.25"/>
    <row r="724" s="36" customFormat="1" ht="14.25"/>
    <row r="725" s="36" customFormat="1" ht="14.25"/>
    <row r="726" s="36" customFormat="1" ht="14.25"/>
    <row r="727" s="36" customFormat="1" ht="14.25"/>
    <row r="728" s="36" customFormat="1" ht="14.25"/>
    <row r="729" s="36" customFormat="1" ht="14.25"/>
    <row r="730" s="36" customFormat="1" ht="14.25"/>
    <row r="731" s="36" customFormat="1" ht="14.25"/>
    <row r="732" s="36" customFormat="1" ht="14.25"/>
    <row r="733" s="36" customFormat="1" ht="14.25"/>
    <row r="734" s="36" customFormat="1" ht="14.25"/>
    <row r="735" s="36" customFormat="1" ht="14.25"/>
    <row r="736" s="36" customFormat="1" ht="14.25"/>
    <row r="737" s="36" customFormat="1" ht="14.25"/>
    <row r="738" s="36" customFormat="1" ht="14.25"/>
    <row r="739" s="36" customFormat="1" ht="14.25"/>
    <row r="740" s="36" customFormat="1" ht="14.25"/>
    <row r="741" s="36" customFormat="1" ht="14.25"/>
    <row r="742" s="36" customFormat="1" ht="14.25"/>
    <row r="743" s="36" customFormat="1" ht="14.25"/>
    <row r="744" s="36" customFormat="1" ht="14.25"/>
    <row r="745" s="36" customFormat="1" ht="14.25"/>
    <row r="746" s="36" customFormat="1" ht="14.25"/>
    <row r="747" s="36" customFormat="1" ht="14.25"/>
    <row r="748" s="36" customFormat="1" ht="14.25"/>
    <row r="749" s="36" customFormat="1" ht="14.25"/>
    <row r="750" s="36" customFormat="1" ht="14.25"/>
    <row r="751" s="36" customFormat="1" ht="14.25"/>
    <row r="752" s="36" customFormat="1" ht="14.25"/>
    <row r="753" s="36" customFormat="1" ht="14.25"/>
    <row r="754" s="36" customFormat="1" ht="14.25"/>
    <row r="755" s="36" customFormat="1" ht="14.25"/>
    <row r="756" s="36" customFormat="1" ht="14.25"/>
    <row r="757" s="36" customFormat="1" ht="14.25"/>
    <row r="758" s="36" customFormat="1" ht="14.25"/>
    <row r="759" s="36" customFormat="1" ht="14.25"/>
    <row r="760" s="36" customFormat="1" ht="14.25"/>
    <row r="761" s="36" customFormat="1" ht="14.25"/>
    <row r="762" s="36" customFormat="1" ht="14.25"/>
    <row r="763" s="36" customFormat="1" ht="14.25"/>
    <row r="764" s="36" customFormat="1" ht="14.25"/>
    <row r="765" s="36" customFormat="1" ht="14.25"/>
    <row r="766" s="36" customFormat="1" ht="14.25"/>
    <row r="767" s="36" customFormat="1" ht="14.25"/>
    <row r="768" s="36" customFormat="1" ht="14.25"/>
    <row r="769" s="36" customFormat="1" ht="14.25"/>
    <row r="770" s="36" customFormat="1" ht="14.25"/>
    <row r="771" s="36" customFormat="1" ht="14.25"/>
    <row r="772" s="36" customFormat="1" ht="14.25"/>
    <row r="773" s="36" customFormat="1" ht="14.25"/>
    <row r="774" s="36" customFormat="1" ht="14.25"/>
    <row r="775" s="36" customFormat="1" ht="14.25"/>
    <row r="776" s="36" customFormat="1" ht="14.25"/>
    <row r="777" s="36" customFormat="1" ht="14.25"/>
    <row r="778" s="36" customFormat="1" ht="14.25"/>
    <row r="779" s="36" customFormat="1" ht="14.25"/>
    <row r="780" s="36" customFormat="1" ht="14.25"/>
    <row r="781" s="36" customFormat="1" ht="14.25"/>
    <row r="782" s="36" customFormat="1" ht="14.25"/>
    <row r="783" s="36" customFormat="1" ht="14.25"/>
    <row r="784" s="36" customFormat="1" ht="14.25"/>
    <row r="785" s="36" customFormat="1" ht="14.25"/>
    <row r="786" s="36" customFormat="1" ht="14.25"/>
    <row r="787" s="36" customFormat="1" ht="14.25"/>
    <row r="788" s="36" customFormat="1" ht="14.25"/>
    <row r="789" s="36" customFormat="1" ht="14.25"/>
    <row r="790" s="36" customFormat="1" ht="14.25"/>
    <row r="791" s="36" customFormat="1" ht="14.25"/>
    <row r="792" s="36" customFormat="1" ht="14.25"/>
    <row r="793" s="36" customFormat="1" ht="14.25"/>
    <row r="794" s="36" customFormat="1" ht="14.25"/>
    <row r="795" s="36" customFormat="1" ht="14.25"/>
    <row r="796" s="36" customFormat="1" ht="14.25"/>
    <row r="797" s="36" customFormat="1" ht="14.25"/>
    <row r="798" s="36" customFormat="1" ht="14.25"/>
    <row r="799" s="36" customFormat="1" ht="14.25"/>
    <row r="800" s="36" customFormat="1" ht="14.25"/>
    <row r="801" s="36" customFormat="1" ht="14.25"/>
    <row r="802" s="36" customFormat="1" ht="14.25"/>
    <row r="803" s="36" customFormat="1" ht="14.25"/>
    <row r="804" s="36" customFormat="1" ht="14.25"/>
    <row r="805" s="36" customFormat="1" ht="14.25"/>
    <row r="806" s="36" customFormat="1" ht="14.25"/>
    <row r="807" s="36" customFormat="1" ht="14.25"/>
    <row r="808" s="36" customFormat="1" ht="14.25"/>
    <row r="809" s="36" customFormat="1" ht="14.25"/>
    <row r="810" s="36" customFormat="1" ht="14.25"/>
    <row r="811" s="36" customFormat="1" ht="14.25"/>
    <row r="812" s="36" customFormat="1" ht="14.25"/>
    <row r="813" s="36" customFormat="1" ht="14.25"/>
    <row r="814" s="36" customFormat="1" ht="14.25"/>
    <row r="815" s="36" customFormat="1" ht="14.25"/>
    <row r="816" s="36" customFormat="1" ht="14.25"/>
    <row r="817" s="36" customFormat="1" ht="14.25"/>
    <row r="818" s="36" customFormat="1" ht="14.25"/>
    <row r="819" s="36" customFormat="1" ht="14.25"/>
    <row r="820" s="36" customFormat="1" ht="14.25"/>
    <row r="821" s="36" customFormat="1" ht="14.25"/>
    <row r="822" s="36" customFormat="1" ht="14.25"/>
    <row r="823" s="36" customFormat="1" ht="14.25"/>
    <row r="824" s="36" customFormat="1" ht="14.25"/>
    <row r="825" s="36" customFormat="1" ht="14.25"/>
    <row r="826" s="36" customFormat="1" ht="14.25"/>
    <row r="827" s="36" customFormat="1" ht="14.25"/>
    <row r="828" s="36" customFormat="1" ht="14.25"/>
    <row r="829" s="36" customFormat="1" ht="14.25"/>
    <row r="830" s="36" customFormat="1" ht="14.25"/>
    <row r="831" s="36" customFormat="1" ht="14.25"/>
    <row r="832" s="36" customFormat="1" ht="14.25"/>
    <row r="833" s="36" customFormat="1" ht="14.25"/>
    <row r="834" s="36" customFormat="1" ht="14.25"/>
    <row r="835" s="36" customFormat="1" ht="14.25"/>
    <row r="836" s="36" customFormat="1" ht="14.25"/>
    <row r="837" s="36" customFormat="1" ht="14.25"/>
    <row r="838" s="36" customFormat="1" ht="14.25"/>
    <row r="839" s="36" customFormat="1" ht="14.25"/>
    <row r="840" s="36" customFormat="1" ht="14.25"/>
    <row r="841" s="36" customFormat="1" ht="14.25"/>
    <row r="842" s="36" customFormat="1" ht="14.25"/>
    <row r="843" s="36" customFormat="1" ht="14.25"/>
    <row r="844" s="36" customFormat="1" ht="14.25"/>
    <row r="845" s="36" customFormat="1" ht="14.25"/>
    <row r="846" s="36" customFormat="1" ht="14.25"/>
    <row r="847" s="36" customFormat="1" ht="14.25"/>
    <row r="848" s="36" customFormat="1" ht="14.25"/>
    <row r="849" s="36" customFormat="1" ht="14.25"/>
    <row r="850" s="36" customFormat="1" ht="14.25"/>
    <row r="851" s="36" customFormat="1" ht="14.25"/>
    <row r="852" s="36" customFormat="1" ht="14.25"/>
    <row r="853" s="36" customFormat="1" ht="14.25"/>
    <row r="854" s="36" customFormat="1" ht="14.25"/>
    <row r="855" s="36" customFormat="1" ht="14.25"/>
    <row r="856" s="36" customFormat="1" ht="14.25"/>
    <row r="857" s="36" customFormat="1" ht="14.25"/>
    <row r="858" s="36" customFormat="1" ht="14.25"/>
    <row r="859" s="36" customFormat="1" ht="14.25"/>
    <row r="860" s="36" customFormat="1" ht="14.25"/>
    <row r="861" s="36" customFormat="1" ht="14.25"/>
    <row r="862" s="36" customFormat="1" ht="14.25"/>
    <row r="863" s="36" customFormat="1" ht="14.25"/>
    <row r="864" s="36" customFormat="1" ht="14.25"/>
    <row r="865" s="36" customFormat="1" ht="14.25"/>
    <row r="866" s="36" customFormat="1" ht="14.25"/>
    <row r="867" s="36" customFormat="1" ht="14.25"/>
    <row r="868" s="36" customFormat="1" ht="14.25"/>
    <row r="869" s="36" customFormat="1" ht="14.25"/>
    <row r="870" s="36" customFormat="1" ht="14.25"/>
    <row r="871" s="36" customFormat="1" ht="14.25"/>
    <row r="872" s="36" customFormat="1" ht="14.25"/>
    <row r="873" s="36" customFormat="1" ht="14.25"/>
    <row r="874" s="36" customFormat="1" ht="14.25"/>
    <row r="875" s="36" customFormat="1" ht="14.25"/>
    <row r="876" s="36" customFormat="1" ht="14.25"/>
    <row r="877" s="36" customFormat="1" ht="14.25"/>
    <row r="878" s="36" customFormat="1" ht="14.25"/>
    <row r="879" s="36" customFormat="1" ht="14.25"/>
    <row r="880" s="36" customFormat="1" ht="14.25"/>
    <row r="881" s="36" customFormat="1" ht="14.25"/>
    <row r="882" s="36" customFormat="1" ht="14.25"/>
    <row r="883" s="36" customFormat="1" ht="14.25"/>
    <row r="884" s="36" customFormat="1" ht="14.25"/>
    <row r="885" s="36" customFormat="1" ht="14.25"/>
    <row r="886" s="36" customFormat="1" ht="14.25"/>
    <row r="887" s="36" customFormat="1" ht="14.25"/>
    <row r="888" s="36" customFormat="1" ht="14.25"/>
    <row r="889" s="36" customFormat="1" ht="14.25"/>
    <row r="890" s="36" customFormat="1" ht="14.25"/>
    <row r="891" s="36" customFormat="1" ht="14.25"/>
    <row r="892" s="36" customFormat="1" ht="14.25"/>
    <row r="893" s="36" customFormat="1" ht="14.25"/>
    <row r="894" s="36" customFormat="1" ht="14.25"/>
    <row r="895" s="36" customFormat="1" ht="14.25"/>
    <row r="896" s="36" customFormat="1" ht="14.25"/>
    <row r="897" s="36" customFormat="1" ht="14.25"/>
    <row r="898" s="36" customFormat="1" ht="14.25"/>
    <row r="899" s="36" customFormat="1" ht="14.25"/>
    <row r="900" s="36" customFormat="1" ht="14.25"/>
    <row r="901" s="36" customFormat="1" ht="14.25"/>
    <row r="902" s="36" customFormat="1" ht="14.25"/>
    <row r="903" s="36" customFormat="1" ht="14.25"/>
    <row r="904" s="36" customFormat="1" ht="14.25"/>
    <row r="905" s="36" customFormat="1" ht="14.25"/>
    <row r="906" s="36" customFormat="1" ht="14.25"/>
    <row r="907" s="36" customFormat="1" ht="14.25"/>
    <row r="908" s="36" customFormat="1" ht="14.25"/>
    <row r="909" s="36" customFormat="1" ht="14.25"/>
    <row r="910" s="36" customFormat="1" ht="14.25"/>
    <row r="911" s="36" customFormat="1" ht="14.25"/>
    <row r="912" s="36" customFormat="1" ht="14.25"/>
    <row r="913" s="36" customFormat="1" ht="14.25"/>
    <row r="914" s="36" customFormat="1" ht="14.25"/>
    <row r="915" s="36" customFormat="1" ht="14.25"/>
    <row r="916" s="36" customFormat="1" ht="14.25"/>
    <row r="917" s="36" customFormat="1" ht="14.25"/>
    <row r="918" s="36" customFormat="1" ht="14.25"/>
    <row r="919" s="36" customFormat="1" ht="14.25"/>
    <row r="920" s="36" customFormat="1" ht="14.25"/>
    <row r="921" s="36" customFormat="1" ht="14.25"/>
    <row r="922" s="36" customFormat="1" ht="14.25"/>
    <row r="923" s="36" customFormat="1" ht="14.25"/>
    <row r="924" s="36" customFormat="1" ht="14.25"/>
    <row r="925" s="36" customFormat="1" ht="14.25"/>
    <row r="926" s="36" customFormat="1" ht="14.25"/>
    <row r="927" s="36" customFormat="1" ht="14.25"/>
    <row r="928" s="36" customFormat="1" ht="14.25"/>
    <row r="929" s="36" customFormat="1" ht="14.25"/>
    <row r="930" s="36" customFormat="1" ht="14.25"/>
    <row r="931" s="36" customFormat="1" ht="14.25"/>
    <row r="932" s="36" customFormat="1" ht="14.25"/>
    <row r="933" s="36" customFormat="1" ht="14.25"/>
    <row r="934" s="36" customFormat="1" ht="14.25"/>
    <row r="935" s="36" customFormat="1" ht="14.25"/>
    <row r="936" s="36" customFormat="1" ht="14.25"/>
    <row r="937" s="36" customFormat="1" ht="14.25"/>
    <row r="938" s="36" customFormat="1" ht="14.25"/>
    <row r="939" s="36" customFormat="1" ht="14.25"/>
    <row r="940" s="36" customFormat="1" ht="14.25"/>
    <row r="941" s="36" customFormat="1" ht="14.25"/>
    <row r="942" s="36" customFormat="1" ht="14.25"/>
    <row r="943" s="36" customFormat="1" ht="14.25"/>
    <row r="944" s="36" customFormat="1" ht="14.25"/>
    <row r="945" s="36" customFormat="1" ht="14.25"/>
    <row r="946" s="36" customFormat="1" ht="14.25"/>
    <row r="947" s="36" customFormat="1" ht="14.25"/>
    <row r="948" s="36" customFormat="1" ht="14.25"/>
    <row r="949" s="36" customFormat="1" ht="14.25"/>
    <row r="950" s="36" customFormat="1" ht="14.25"/>
    <row r="951" s="36" customFormat="1" ht="14.25"/>
    <row r="952" s="36" customFormat="1" ht="14.25"/>
    <row r="953" s="36" customFormat="1" ht="14.25"/>
    <row r="954" s="36" customFormat="1" ht="14.25"/>
    <row r="955" s="36" customFormat="1" ht="14.25"/>
    <row r="956" s="36" customFormat="1" ht="14.25"/>
    <row r="957" s="36" customFormat="1" ht="14.25"/>
    <row r="958" s="36" customFormat="1" ht="14.25"/>
    <row r="959" s="36" customFormat="1" ht="14.25"/>
    <row r="960" s="36" customFormat="1" ht="14.25"/>
    <row r="961" s="36" customFormat="1" ht="14.25"/>
    <row r="962" s="36" customFormat="1" ht="14.25"/>
    <row r="963" s="36" customFormat="1" ht="14.25"/>
    <row r="964" s="36" customFormat="1" ht="14.25"/>
    <row r="965" s="36" customFormat="1" ht="14.25"/>
    <row r="966" s="36" customFormat="1" ht="14.25"/>
    <row r="967" s="36" customFormat="1" ht="14.25"/>
    <row r="968" s="36" customFormat="1" ht="14.25"/>
    <row r="969" s="36" customFormat="1" ht="14.25"/>
    <row r="970" s="36" customFormat="1" ht="14.25"/>
    <row r="971" s="36" customFormat="1" ht="14.25"/>
    <row r="972" s="36" customFormat="1" ht="14.25"/>
    <row r="973" s="36" customFormat="1" ht="14.25"/>
    <row r="974" s="36" customFormat="1" ht="14.25"/>
    <row r="975" s="36" customFormat="1" ht="14.25"/>
    <row r="976" s="36" customFormat="1" ht="14.25"/>
    <row r="977" s="36" customFormat="1" ht="14.25"/>
    <row r="978" s="36" customFormat="1" ht="14.25"/>
    <row r="979" s="36" customFormat="1" ht="14.25"/>
    <row r="980" s="36" customFormat="1" ht="14.25"/>
    <row r="981" s="36" customFormat="1" ht="14.25"/>
    <row r="982" s="36" customFormat="1" ht="14.25"/>
    <row r="983" s="36" customFormat="1" ht="14.25"/>
    <row r="984" s="36" customFormat="1" ht="14.25"/>
    <row r="985" s="36" customFormat="1" ht="14.25"/>
    <row r="986" s="36" customFormat="1" ht="14.25"/>
    <row r="987" s="36" customFormat="1" ht="14.25"/>
    <row r="988" s="36" customFormat="1" ht="14.25"/>
    <row r="989" s="36" customFormat="1" ht="14.25"/>
    <row r="990" s="36" customFormat="1" ht="14.25"/>
    <row r="991" s="36" customFormat="1" ht="14.25"/>
    <row r="992" s="36" customFormat="1" ht="14.25"/>
    <row r="993" s="36" customFormat="1" ht="14.25"/>
    <row r="994" s="36" customFormat="1" ht="14.25"/>
    <row r="995" s="36" customFormat="1" ht="14.25"/>
    <row r="996" s="36" customFormat="1" ht="14.25"/>
    <row r="997" s="36" customFormat="1" ht="14.25"/>
    <row r="998" s="36" customFormat="1" ht="14.25"/>
    <row r="999" s="36" customFormat="1" ht="14.25"/>
    <row r="1000" s="36" customFormat="1" ht="14.25"/>
    <row r="1001" s="36" customFormat="1" ht="14.25"/>
    <row r="1002" s="36" customFormat="1" ht="14.25"/>
    <row r="1003" s="36" customFormat="1" ht="14.25"/>
    <row r="1004" s="36" customFormat="1" ht="14.25"/>
    <row r="1005" s="36" customFormat="1" ht="14.25"/>
    <row r="1006" s="36" customFormat="1" ht="14.25"/>
    <row r="1007" s="36" customFormat="1" ht="14.25"/>
    <row r="1008" s="36" customFormat="1" ht="14.25"/>
    <row r="1009" s="36" customFormat="1" ht="14.25"/>
    <row r="1010" s="36" customFormat="1" ht="14.25"/>
    <row r="1011" s="36" customFormat="1" ht="14.25"/>
    <row r="1012" s="36" customFormat="1" ht="14.25"/>
    <row r="1013" s="36" customFormat="1" ht="14.25"/>
    <row r="1014" s="36" customFormat="1" ht="14.25"/>
    <row r="1015" s="36" customFormat="1" ht="14.25"/>
    <row r="1016" s="36" customFormat="1" ht="14.25"/>
    <row r="1017" s="36" customFormat="1" ht="14.25"/>
    <row r="1018" s="36" customFormat="1" ht="14.25"/>
    <row r="1019" s="36" customFormat="1" ht="14.25"/>
    <row r="1020" s="36" customFormat="1" ht="14.25"/>
    <row r="1021" s="36" customFormat="1" ht="14.25"/>
    <row r="1022" s="36" customFormat="1" ht="14.25"/>
    <row r="1023" s="36" customFormat="1" ht="14.25"/>
    <row r="1024" s="36" customFormat="1" ht="14.25"/>
    <row r="1025" s="36" customFormat="1" ht="14.25"/>
    <row r="1026" s="36" customFormat="1" ht="14.25"/>
    <row r="1027" s="36" customFormat="1" ht="14.25"/>
    <row r="1028" s="36" customFormat="1" ht="14.25"/>
    <row r="1029" s="36" customFormat="1" ht="14.25"/>
    <row r="1030" s="36" customFormat="1" ht="14.25"/>
    <row r="1031" s="36" customFormat="1" ht="14.25"/>
    <row r="1032" s="36" customFormat="1" ht="14.25"/>
    <row r="1033" s="36" customFormat="1" ht="14.25"/>
    <row r="1034" s="36" customFormat="1" ht="14.25"/>
    <row r="1035" s="36" customFormat="1" ht="14.25"/>
    <row r="1036" s="36" customFormat="1" ht="14.25"/>
    <row r="1037" s="36" customFormat="1" ht="14.25"/>
    <row r="1038" s="36" customFormat="1" ht="14.25"/>
    <row r="1039" s="36" customFormat="1" ht="14.25"/>
    <row r="1040" s="36" customFormat="1" ht="14.25"/>
    <row r="1041" s="36" customFormat="1" ht="14.25"/>
    <row r="1042" s="36" customFormat="1" ht="14.25"/>
    <row r="1043" s="36" customFormat="1" ht="14.25"/>
    <row r="1044" s="36" customFormat="1" ht="14.25"/>
    <row r="1045" s="36" customFormat="1" ht="14.25"/>
    <row r="1046" s="36" customFormat="1" ht="14.25"/>
    <row r="1047" s="36" customFormat="1" ht="14.25"/>
    <row r="1048" s="36" customFormat="1" ht="14.25"/>
    <row r="1049" s="36" customFormat="1" ht="14.25"/>
    <row r="1050" s="36" customFormat="1" ht="14.25"/>
    <row r="1051" s="36" customFormat="1" ht="14.25"/>
    <row r="1052" s="36" customFormat="1" ht="14.25"/>
    <row r="1053" s="36" customFormat="1" ht="14.25"/>
    <row r="1054" s="36" customFormat="1" ht="14.25"/>
    <row r="1055" s="36" customFormat="1" ht="14.25"/>
    <row r="1056" s="36" customFormat="1" ht="14.25"/>
    <row r="1057" s="36" customFormat="1" ht="14.25"/>
    <row r="1058" s="36" customFormat="1" ht="14.25"/>
    <row r="1059" s="36" customFormat="1" ht="14.25"/>
    <row r="1060" s="36" customFormat="1" ht="14.25"/>
    <row r="1061" s="36" customFormat="1" ht="14.25"/>
    <row r="1062" s="36" customFormat="1" ht="14.25"/>
    <row r="1063" s="36" customFormat="1" ht="14.25"/>
    <row r="1064" s="36" customFormat="1" ht="14.25"/>
    <row r="1065" s="36" customFormat="1" ht="14.25"/>
    <row r="1066" s="36" customFormat="1" ht="14.25"/>
    <row r="1067" s="36" customFormat="1" ht="14.25"/>
    <row r="1068" s="36" customFormat="1" ht="14.25"/>
    <row r="1069" s="36" customFormat="1" ht="14.25"/>
    <row r="1070" s="36" customFormat="1" ht="14.25"/>
    <row r="1071" s="36" customFormat="1" ht="14.25"/>
    <row r="1072" s="36" customFormat="1" ht="14.25"/>
    <row r="1073" s="36" customFormat="1" ht="14.25"/>
    <row r="1074" s="36" customFormat="1" ht="14.25"/>
    <row r="1075" s="36" customFormat="1" ht="14.25"/>
    <row r="1076" s="36" customFormat="1" ht="14.25"/>
    <row r="1077" s="36" customFormat="1" ht="14.25"/>
    <row r="1078" s="36" customFormat="1" ht="14.25"/>
    <row r="1079" s="36" customFormat="1" ht="14.25"/>
    <row r="1080" s="36" customFormat="1" ht="14.25"/>
    <row r="1081" s="36" customFormat="1" ht="14.25"/>
    <row r="1082" s="36" customFormat="1" ht="14.25"/>
    <row r="1083" s="36" customFormat="1" ht="14.25"/>
    <row r="1084" s="36" customFormat="1" ht="14.25"/>
    <row r="1085" s="36" customFormat="1" ht="14.25"/>
    <row r="1086" s="36" customFormat="1" ht="14.25"/>
    <row r="1087" s="36" customFormat="1" ht="14.25"/>
    <row r="1088" s="36" customFormat="1" ht="14.25"/>
    <row r="1089" s="36" customFormat="1" ht="14.25"/>
    <row r="1090" s="36" customFormat="1" ht="14.25"/>
    <row r="1091" s="36" customFormat="1" ht="14.25"/>
    <row r="1092" s="36" customFormat="1" ht="14.25"/>
    <row r="1093" s="36" customFormat="1" ht="14.25"/>
    <row r="1094" s="36" customFormat="1" ht="14.25"/>
    <row r="1095" s="36" customFormat="1" ht="14.25"/>
    <row r="1096" s="36" customFormat="1" ht="14.25"/>
    <row r="1097" s="36" customFormat="1" ht="14.25"/>
    <row r="1098" s="36" customFormat="1" ht="14.25"/>
    <row r="1099" s="36" customFormat="1" ht="14.25"/>
    <row r="1100" s="36" customFormat="1" ht="14.25"/>
    <row r="1101" s="36" customFormat="1" ht="14.25"/>
    <row r="1102" s="36" customFormat="1" ht="14.25"/>
    <row r="1103" s="36" customFormat="1" ht="14.25"/>
    <row r="1104" s="36" customFormat="1" ht="14.25"/>
    <row r="1105" s="36" customFormat="1" ht="14.25"/>
    <row r="1106" s="36" customFormat="1" ht="14.25"/>
    <row r="1107" s="36" customFormat="1" ht="14.25"/>
    <row r="1108" s="36" customFormat="1" ht="14.25"/>
    <row r="1109" s="36" customFormat="1" ht="14.25"/>
    <row r="1110" s="36" customFormat="1" ht="14.25"/>
    <row r="1111" s="36" customFormat="1" ht="14.25"/>
    <row r="1112" s="36" customFormat="1" ht="14.25"/>
    <row r="1113" s="36" customFormat="1" ht="14.25"/>
    <row r="1114" s="36" customFormat="1" ht="14.25"/>
    <row r="1115" s="36" customFormat="1" ht="14.25"/>
    <row r="1116" s="36" customFormat="1" ht="14.25"/>
    <row r="1117" s="36" customFormat="1" ht="14.25"/>
    <row r="1118" s="36" customFormat="1" ht="14.25"/>
    <row r="1119" s="36" customFormat="1" ht="14.25"/>
    <row r="1120" s="36" customFormat="1" ht="14.25"/>
    <row r="1121" s="36" customFormat="1" ht="14.25"/>
    <row r="1122" s="36" customFormat="1" ht="14.25"/>
    <row r="1123" s="36" customFormat="1" ht="14.25"/>
    <row r="1124" s="36" customFormat="1" ht="14.25"/>
    <row r="1125" s="36" customFormat="1" ht="14.25"/>
    <row r="1126" s="36" customFormat="1" ht="14.25"/>
    <row r="1127" s="36" customFormat="1" ht="14.25"/>
    <row r="1128" s="36" customFormat="1" ht="14.25"/>
    <row r="1129" s="36" customFormat="1" ht="14.25"/>
    <row r="1130" s="36" customFormat="1" ht="14.25"/>
    <row r="1131" s="36" customFormat="1" ht="14.25"/>
    <row r="1132" s="36" customFormat="1" ht="14.25"/>
    <row r="1133" s="36" customFormat="1" ht="14.25"/>
    <row r="1134" s="36" customFormat="1" ht="14.25"/>
    <row r="1135" s="36" customFormat="1" ht="14.25"/>
    <row r="1136" s="36" customFormat="1" ht="14.25"/>
    <row r="1137" s="36" customFormat="1" ht="14.25"/>
    <row r="1138" s="36" customFormat="1" ht="14.25"/>
    <row r="1139" s="36" customFormat="1" ht="14.25"/>
    <row r="1140" s="36" customFormat="1" ht="14.25"/>
    <row r="1141" s="36" customFormat="1" ht="14.25"/>
    <row r="1142" s="36" customFormat="1" ht="14.25"/>
    <row r="1143" s="36" customFormat="1" ht="14.25"/>
    <row r="1144" s="36" customFormat="1" ht="14.25"/>
    <row r="1145" s="36" customFormat="1" ht="14.25"/>
    <row r="1146" s="36" customFormat="1" ht="14.25"/>
    <row r="1147" s="36" customFormat="1" ht="14.25"/>
    <row r="1148" s="36" customFormat="1" ht="14.25"/>
    <row r="1149" s="36" customFormat="1" ht="14.25"/>
    <row r="1150" s="36" customFormat="1" ht="14.25"/>
    <row r="1151" s="36" customFormat="1" ht="14.25"/>
    <row r="1152" s="36" customFormat="1" ht="14.25"/>
    <row r="1153" s="36" customFormat="1" ht="14.25"/>
    <row r="1154" s="36" customFormat="1" ht="14.25"/>
    <row r="1155" s="36" customFormat="1" ht="14.25"/>
    <row r="1156" s="36" customFormat="1" ht="14.25"/>
    <row r="1157" s="36" customFormat="1" ht="14.25"/>
    <row r="1158" s="36" customFormat="1" ht="14.25"/>
    <row r="1159" s="36" customFormat="1" ht="14.25"/>
    <row r="1160" s="36" customFormat="1" ht="14.25"/>
    <row r="1161" s="36" customFormat="1" ht="14.25"/>
    <row r="1162" s="36" customFormat="1" ht="14.25"/>
    <row r="1163" s="36" customFormat="1" ht="14.25"/>
    <row r="1164" s="36" customFormat="1" ht="14.25"/>
    <row r="1165" s="36" customFormat="1" ht="14.25"/>
    <row r="1166" s="36" customFormat="1" ht="14.25"/>
    <row r="1167" s="36" customFormat="1" ht="14.25"/>
    <row r="1168" s="36" customFormat="1" ht="14.25"/>
    <row r="1169" s="36" customFormat="1" ht="14.25"/>
    <row r="1170" s="36" customFormat="1" ht="14.25"/>
    <row r="1171" s="36" customFormat="1" ht="14.25"/>
    <row r="1172" s="36" customFormat="1" ht="14.25"/>
    <row r="1173" s="36" customFormat="1" ht="14.25"/>
    <row r="1174" s="36" customFormat="1" ht="14.25"/>
    <row r="1175" s="36" customFormat="1" ht="14.25"/>
    <row r="1176" s="36" customFormat="1" ht="14.25"/>
    <row r="1177" s="36" customFormat="1" ht="14.25"/>
    <row r="1178" s="36" customFormat="1" ht="14.25"/>
    <row r="1179" s="36" customFormat="1" ht="14.25"/>
    <row r="1180" s="36" customFormat="1" ht="14.25"/>
    <row r="1181" s="36" customFormat="1" ht="14.25"/>
    <row r="1182" s="36" customFormat="1" ht="14.25"/>
    <row r="1183" s="36" customFormat="1" ht="14.25"/>
    <row r="1184" s="36" customFormat="1" ht="14.25"/>
    <row r="1185" s="36" customFormat="1" ht="14.25"/>
    <row r="1186" s="36" customFormat="1" ht="14.25"/>
    <row r="1187" s="36" customFormat="1" ht="14.25"/>
    <row r="1188" s="36" customFormat="1" ht="14.25"/>
    <row r="1189" s="36" customFormat="1" ht="14.25"/>
    <row r="1190" s="36" customFormat="1" ht="14.25"/>
    <row r="1191" s="36" customFormat="1" ht="14.25"/>
    <row r="1192" s="36" customFormat="1" ht="14.25"/>
    <row r="1193" s="36" customFormat="1" ht="14.25"/>
    <row r="1194" s="36" customFormat="1" ht="14.25"/>
    <row r="1195" s="36" customFormat="1" ht="14.25"/>
    <row r="1196" s="36" customFormat="1" ht="14.25"/>
    <row r="1197" s="36" customFormat="1" ht="14.25"/>
    <row r="1198" s="36" customFormat="1" ht="14.25"/>
    <row r="1199" s="36" customFormat="1" ht="14.25"/>
    <row r="1200" s="36" customFormat="1" ht="14.25"/>
    <row r="1201" s="36" customFormat="1" ht="14.25"/>
    <row r="1202" s="36" customFormat="1" ht="14.25"/>
    <row r="1203" s="36" customFormat="1" ht="14.25"/>
    <row r="1204" s="36" customFormat="1" ht="14.25"/>
    <row r="1205" s="36" customFormat="1" ht="14.25"/>
    <row r="1206" s="36" customFormat="1" ht="14.25"/>
    <row r="1207" s="36" customFormat="1" ht="14.25"/>
    <row r="1208" s="36" customFormat="1" ht="14.25"/>
    <row r="1209" s="36" customFormat="1" ht="14.25"/>
    <row r="1210" s="36" customFormat="1" ht="14.25"/>
    <row r="1211" s="36" customFormat="1" ht="14.25"/>
    <row r="1212" s="36" customFormat="1" ht="14.25"/>
    <row r="1213" s="36" customFormat="1" ht="14.25"/>
    <row r="1214" s="36" customFormat="1" ht="14.25"/>
    <row r="1215" s="36" customFormat="1" ht="14.25"/>
    <row r="1216" s="36" customFormat="1" ht="14.25"/>
    <row r="1217" s="36" customFormat="1" ht="14.25"/>
    <row r="1218" s="36" customFormat="1" ht="14.25"/>
    <row r="1219" s="36" customFormat="1" ht="14.25"/>
    <row r="1220" s="36" customFormat="1" ht="14.25"/>
    <row r="1221" s="36" customFormat="1" ht="14.25"/>
    <row r="1222" s="36" customFormat="1" ht="14.25"/>
    <row r="1223" s="36" customFormat="1" ht="14.25"/>
    <row r="1224" s="36" customFormat="1" ht="14.25"/>
    <row r="1225" s="36" customFormat="1" ht="14.25"/>
    <row r="1226" s="36" customFormat="1" ht="14.25"/>
    <row r="1227" s="36" customFormat="1" ht="14.25"/>
    <row r="1228" s="36" customFormat="1" ht="14.25"/>
    <row r="1229" s="36" customFormat="1" ht="14.25"/>
    <row r="1230" s="36" customFormat="1" ht="14.25"/>
    <row r="1231" s="36" customFormat="1" ht="14.25"/>
    <row r="1232" s="36" customFormat="1" ht="14.25"/>
    <row r="1233" s="36" customFormat="1" ht="14.25"/>
    <row r="1234" s="36" customFormat="1" ht="14.25"/>
    <row r="1235" s="36" customFormat="1" ht="14.25"/>
    <row r="1236" s="36" customFormat="1" ht="14.25"/>
    <row r="1237" s="36" customFormat="1" ht="14.25"/>
    <row r="1238" s="36" customFormat="1" ht="14.25"/>
    <row r="1239" s="36" customFormat="1" ht="14.25"/>
    <row r="1240" s="36" customFormat="1" ht="14.25"/>
    <row r="1241" s="36" customFormat="1" ht="14.25"/>
    <row r="1242" s="36" customFormat="1" ht="14.25"/>
    <row r="1243" s="36" customFormat="1" ht="14.25"/>
    <row r="1244" s="36" customFormat="1" ht="14.25"/>
    <row r="1245" s="36" customFormat="1" ht="14.25"/>
    <row r="1246" s="36" customFormat="1" ht="14.25"/>
    <row r="1247" s="36" customFormat="1" ht="14.25"/>
    <row r="1248" s="36" customFormat="1" ht="14.25"/>
    <row r="1249" s="36" customFormat="1" ht="14.25"/>
    <row r="1250" s="36" customFormat="1" ht="14.25"/>
    <row r="1251" s="36" customFormat="1" ht="14.25"/>
    <row r="1252" s="36" customFormat="1" ht="14.25"/>
    <row r="1253" s="36" customFormat="1" ht="14.25"/>
    <row r="1254" s="36" customFormat="1" ht="14.25"/>
    <row r="1255" s="36" customFormat="1" ht="14.25"/>
    <row r="1256" s="36" customFormat="1" ht="14.25"/>
    <row r="1257" s="36" customFormat="1" ht="14.25"/>
    <row r="1258" s="36" customFormat="1" ht="14.25"/>
    <row r="1259" s="36" customFormat="1" ht="14.25"/>
    <row r="1260" s="36" customFormat="1" ht="14.25"/>
    <row r="1261" s="36" customFormat="1" ht="14.25"/>
    <row r="1262" s="36" customFormat="1" ht="14.25"/>
    <row r="1263" s="36" customFormat="1" ht="14.25"/>
    <row r="1264" s="36" customFormat="1" ht="14.25"/>
    <row r="1265" s="36" customFormat="1" ht="14.25"/>
    <row r="1266" s="36" customFormat="1" ht="14.25"/>
    <row r="1267" s="36" customFormat="1" ht="14.25"/>
    <row r="1268" s="36" customFormat="1" ht="14.25"/>
    <row r="1269" s="36" customFormat="1" ht="14.25"/>
    <row r="1270" s="36" customFormat="1" ht="14.25"/>
    <row r="1271" s="36" customFormat="1" ht="14.25"/>
    <row r="1272" s="36" customFormat="1" ht="14.25"/>
    <row r="1273" s="36" customFormat="1" ht="14.25"/>
    <row r="1274" s="36" customFormat="1" ht="14.25"/>
    <row r="1275" s="36" customFormat="1" ht="14.25"/>
    <row r="1276" s="36" customFormat="1" ht="14.25"/>
    <row r="1277" s="36" customFormat="1" ht="14.25"/>
    <row r="1278" s="36" customFormat="1" ht="14.25"/>
    <row r="1279" s="36" customFormat="1" ht="14.25"/>
    <row r="1280" s="36" customFormat="1" ht="14.25"/>
    <row r="1281" s="36" customFormat="1" ht="14.25"/>
    <row r="1282" s="36" customFormat="1" ht="14.25"/>
    <row r="1283" s="36" customFormat="1" ht="14.25"/>
    <row r="1284" s="36" customFormat="1" ht="14.25"/>
    <row r="1285" s="36" customFormat="1" ht="14.25"/>
    <row r="1286" s="36" customFormat="1" ht="14.25"/>
  </sheetData>
  <sheetProtection sheet="1" formatColumns="0" formatRows="0"/>
  <mergeCells count="25">
    <mergeCell ref="E2:G2"/>
    <mergeCell ref="C5:F5"/>
    <mergeCell ref="C7:D7"/>
    <mergeCell ref="C8:D8"/>
    <mergeCell ref="C36:D36"/>
    <mergeCell ref="C22:E22"/>
    <mergeCell ref="C23:D23"/>
    <mergeCell ref="C24:D24"/>
    <mergeCell ref="C26:E26"/>
    <mergeCell ref="C27:D27"/>
    <mergeCell ref="C29:D29"/>
    <mergeCell ref="C30:D30"/>
    <mergeCell ref="C31:D31"/>
    <mergeCell ref="C33:E33"/>
    <mergeCell ref="C34:D34"/>
    <mergeCell ref="C28:D28"/>
    <mergeCell ref="C35:D35"/>
    <mergeCell ref="C47:E47"/>
    <mergeCell ref="C48:E48"/>
    <mergeCell ref="C37:D37"/>
    <mergeCell ref="C38:D38"/>
    <mergeCell ref="C43:E43"/>
    <mergeCell ref="C44:E44"/>
    <mergeCell ref="C45:E45"/>
    <mergeCell ref="C46:E46"/>
  </mergeCells>
  <dataValidations count="1">
    <dataValidation type="list" allowBlank="1" showInputMessage="1" showErrorMessage="1" sqref="D10">
      <formula1>$K$9:$K$27</formula1>
    </dataValidation>
  </dataValidations>
  <printOptions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2060"/>
    <pageSetUpPr fitToPage="1"/>
  </sheetPr>
  <dimension ref="A1:U28"/>
  <sheetViews>
    <sheetView tabSelected="1" zoomScale="70" zoomScaleNormal="70" zoomScalePageLayoutView="0" workbookViewId="0" topLeftCell="A9">
      <selection activeCell="C18" sqref="C18:U18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7" width="14.625" style="68" hidden="1" customWidth="1"/>
    <col min="8" max="16" width="14.625" style="68" customWidth="1"/>
    <col min="17" max="17" width="27.75390625" style="68" customWidth="1"/>
    <col min="18" max="21" width="18.125" style="68" customWidth="1"/>
    <col min="22" max="16384" width="9.125" style="68" customWidth="1"/>
  </cols>
  <sheetData>
    <row r="1" spans="3:15" ht="49.5" customHeight="1" hidden="1">
      <c r="C1" s="161" t="s">
        <v>47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6" ht="34.5" customHeight="1">
      <c r="A2" s="70"/>
      <c r="B2" s="7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15">
      <c r="A3" s="70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70"/>
    </row>
    <row r="4" spans="1:17" ht="18">
      <c r="A4" s="70"/>
      <c r="B4" s="70"/>
      <c r="C4" s="164" t="s">
        <v>53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70"/>
    </row>
    <row r="5" spans="3:16" s="76" customFormat="1" ht="15">
      <c r="C5" s="160" t="s">
        <v>100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30.75" customHeight="1">
      <c r="A6" s="70"/>
      <c r="B6" s="70"/>
      <c r="C6" s="162" t="s">
        <v>48</v>
      </c>
      <c r="D6" s="163"/>
      <c r="E6" s="147" t="str">
        <f>АНКЕТА!E20</f>
        <v>Самара</v>
      </c>
      <c r="F6" s="167"/>
      <c r="G6" s="167"/>
      <c r="H6" s="167"/>
      <c r="I6" s="167"/>
      <c r="J6" s="167"/>
      <c r="K6" s="163" t="s">
        <v>49</v>
      </c>
      <c r="L6" s="163"/>
      <c r="M6" s="168"/>
      <c r="N6" s="147" t="str">
        <f>АНКЕТА!D12</f>
        <v>ООО "Специализированная теплосетевая организация"</v>
      </c>
      <c r="O6" s="167"/>
      <c r="P6" s="169"/>
      <c r="Q6" s="147"/>
      <c r="R6" s="148"/>
      <c r="S6" s="148"/>
      <c r="T6" s="148"/>
      <c r="U6" s="149"/>
    </row>
    <row r="7" spans="1:21" ht="31.5" customHeight="1">
      <c r="A7" s="70"/>
      <c r="B7" s="70"/>
      <c r="C7" s="74"/>
      <c r="D7" s="74"/>
      <c r="E7" s="156" t="s">
        <v>52</v>
      </c>
      <c r="F7" s="158" t="s">
        <v>82</v>
      </c>
      <c r="G7" s="159"/>
      <c r="H7" s="159"/>
      <c r="I7" s="159"/>
      <c r="J7" s="159"/>
      <c r="K7" s="159"/>
      <c r="L7" s="159"/>
      <c r="M7" s="153" t="s">
        <v>102</v>
      </c>
      <c r="N7" s="154"/>
      <c r="O7" s="154"/>
      <c r="P7" s="155"/>
      <c r="Q7" s="150" t="s">
        <v>103</v>
      </c>
      <c r="R7" s="150" t="s">
        <v>104</v>
      </c>
      <c r="S7" s="150"/>
      <c r="T7" s="150"/>
      <c r="U7" s="150"/>
    </row>
    <row r="8" spans="1:21" ht="28.5" customHeight="1">
      <c r="A8" s="70"/>
      <c r="B8" s="70"/>
      <c r="C8" s="74" t="s">
        <v>50</v>
      </c>
      <c r="D8" s="74" t="s">
        <v>51</v>
      </c>
      <c r="E8" s="157"/>
      <c r="F8" s="75">
        <v>2012</v>
      </c>
      <c r="G8" s="75">
        <v>2013</v>
      </c>
      <c r="H8" s="75">
        <v>2014</v>
      </c>
      <c r="I8" s="75">
        <v>2015</v>
      </c>
      <c r="J8" s="75">
        <v>2016</v>
      </c>
      <c r="K8" s="75">
        <v>2017</v>
      </c>
      <c r="L8" s="75">
        <v>2018</v>
      </c>
      <c r="M8" s="75">
        <v>2015</v>
      </c>
      <c r="N8" s="75">
        <v>2016</v>
      </c>
      <c r="O8" s="75">
        <v>2017</v>
      </c>
      <c r="P8" s="75">
        <v>2018</v>
      </c>
      <c r="Q8" s="151"/>
      <c r="R8" s="90">
        <v>2015</v>
      </c>
      <c r="S8" s="90">
        <v>2016</v>
      </c>
      <c r="T8" s="90">
        <v>2017</v>
      </c>
      <c r="U8" s="90">
        <v>2018</v>
      </c>
    </row>
    <row r="9" spans="1:21" ht="32.25" customHeight="1">
      <c r="A9" s="70"/>
      <c r="B9" s="70"/>
      <c r="C9" s="152" t="s">
        <v>67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</row>
    <row r="10" spans="1:21" ht="45">
      <c r="A10" s="70"/>
      <c r="B10" s="70"/>
      <c r="C10" s="91">
        <v>1</v>
      </c>
      <c r="D10" s="92" t="s">
        <v>68</v>
      </c>
      <c r="E10" s="93" t="s">
        <v>72</v>
      </c>
      <c r="F10" s="94">
        <f>_xlfn.IFERROR(ROUND(F11/F12,3),"")</f>
      </c>
      <c r="G10" s="94">
        <f>_xlfn.IFERROR(ROUND(G11/G12,3),"")</f>
      </c>
      <c r="H10" s="104">
        <f>H11</f>
        <v>0</v>
      </c>
      <c r="I10" s="104">
        <f aca="true" t="shared" si="0" ref="I10:P10">I11</f>
        <v>0</v>
      </c>
      <c r="J10" s="104">
        <f t="shared" si="0"/>
        <v>0</v>
      </c>
      <c r="K10" s="104">
        <f t="shared" si="0"/>
        <v>0</v>
      </c>
      <c r="L10" s="104" t="str">
        <f t="shared" si="0"/>
        <v>Х</v>
      </c>
      <c r="M10" s="104" t="str">
        <f t="shared" si="0"/>
        <v>Х</v>
      </c>
      <c r="N10" s="104" t="str">
        <f t="shared" si="0"/>
        <v>Х</v>
      </c>
      <c r="O10" s="104" t="str">
        <f t="shared" si="0"/>
        <v>Х</v>
      </c>
      <c r="P10" s="104" t="str">
        <f t="shared" si="0"/>
        <v>Х</v>
      </c>
      <c r="Q10" s="102">
        <v>0.5</v>
      </c>
      <c r="R10" s="104">
        <f>_xlfn.IFERROR(M10/I10,"")</f>
      </c>
      <c r="S10" s="104">
        <f>_xlfn.IFERROR(N10/J10,"")</f>
      </c>
      <c r="T10" s="104">
        <f>_xlfn.IFERROR(O10/K10,"")</f>
      </c>
      <c r="U10" s="104">
        <f>_xlfn.IFERROR(P10/L10,"")</f>
      </c>
    </row>
    <row r="11" spans="1:21" ht="30">
      <c r="A11" s="70"/>
      <c r="B11" s="70"/>
      <c r="C11" s="91" t="s">
        <v>54</v>
      </c>
      <c r="D11" s="97" t="s">
        <v>84</v>
      </c>
      <c r="E11" s="93" t="s">
        <v>72</v>
      </c>
      <c r="F11" s="98"/>
      <c r="G11" s="98"/>
      <c r="H11" s="109">
        <v>0</v>
      </c>
      <c r="I11" s="110">
        <v>0</v>
      </c>
      <c r="J11" s="110">
        <v>0</v>
      </c>
      <c r="K11" s="110">
        <v>0</v>
      </c>
      <c r="L11" s="99" t="s">
        <v>83</v>
      </c>
      <c r="M11" s="99" t="s">
        <v>83</v>
      </c>
      <c r="N11" s="99" t="s">
        <v>83</v>
      </c>
      <c r="O11" s="99" t="s">
        <v>83</v>
      </c>
      <c r="P11" s="99" t="s">
        <v>83</v>
      </c>
      <c r="Q11" s="99" t="s">
        <v>83</v>
      </c>
      <c r="R11" s="99" t="s">
        <v>83</v>
      </c>
      <c r="S11" s="99" t="s">
        <v>83</v>
      </c>
      <c r="T11" s="99" t="s">
        <v>83</v>
      </c>
      <c r="U11" s="99" t="s">
        <v>83</v>
      </c>
    </row>
    <row r="12" spans="1:21" ht="30">
      <c r="A12" s="70"/>
      <c r="B12" s="70"/>
      <c r="C12" s="91" t="s">
        <v>55</v>
      </c>
      <c r="D12" s="100" t="s">
        <v>73</v>
      </c>
      <c r="E12" s="93" t="s">
        <v>57</v>
      </c>
      <c r="F12" s="98"/>
      <c r="G12" s="98"/>
      <c r="H12" s="107">
        <v>0</v>
      </c>
      <c r="I12" s="108">
        <v>0.425</v>
      </c>
      <c r="J12" s="108">
        <v>2.1318</v>
      </c>
      <c r="K12" s="108">
        <v>15.9477</v>
      </c>
      <c r="L12" s="99" t="s">
        <v>83</v>
      </c>
      <c r="M12" s="99" t="s">
        <v>83</v>
      </c>
      <c r="N12" s="99" t="s">
        <v>83</v>
      </c>
      <c r="O12" s="99" t="s">
        <v>83</v>
      </c>
      <c r="P12" s="99" t="s">
        <v>83</v>
      </c>
      <c r="Q12" s="99" t="s">
        <v>83</v>
      </c>
      <c r="R12" s="99" t="s">
        <v>83</v>
      </c>
      <c r="S12" s="99" t="s">
        <v>83</v>
      </c>
      <c r="T12" s="99" t="s">
        <v>83</v>
      </c>
      <c r="U12" s="99" t="s">
        <v>83</v>
      </c>
    </row>
    <row r="13" spans="1:21" ht="45" hidden="1">
      <c r="A13" s="70"/>
      <c r="B13" s="70"/>
      <c r="C13" s="91" t="s">
        <v>56</v>
      </c>
      <c r="D13" s="100" t="s">
        <v>74</v>
      </c>
      <c r="E13" s="93" t="s">
        <v>57</v>
      </c>
      <c r="F13" s="98"/>
      <c r="G13" s="98"/>
      <c r="H13" s="105"/>
      <c r="I13" s="95"/>
      <c r="J13" s="99" t="s">
        <v>83</v>
      </c>
      <c r="K13" s="99" t="s">
        <v>83</v>
      </c>
      <c r="L13" s="99" t="s">
        <v>83</v>
      </c>
      <c r="M13" s="101"/>
      <c r="N13" s="101"/>
      <c r="O13" s="101"/>
      <c r="P13" s="101"/>
      <c r="Q13" s="96"/>
      <c r="R13" s="96"/>
      <c r="S13" s="96"/>
      <c r="T13" s="96"/>
      <c r="U13" s="96"/>
    </row>
    <row r="14" spans="1:21" ht="60">
      <c r="A14" s="70"/>
      <c r="B14" s="70"/>
      <c r="C14" s="91" t="s">
        <v>75</v>
      </c>
      <c r="D14" s="92" t="s">
        <v>69</v>
      </c>
      <c r="E14" s="93" t="s">
        <v>72</v>
      </c>
      <c r="F14" s="94">
        <f>_xlfn.IFERROR(ROUND(F15/F16,3),"")</f>
      </c>
      <c r="G14" s="94">
        <f>_xlfn.IFERROR(ROUND(G15/G16,3),"")</f>
      </c>
      <c r="H14" s="104">
        <f>H15</f>
        <v>0</v>
      </c>
      <c r="I14" s="104">
        <f aca="true" t="shared" si="1" ref="I14:P14">I15</f>
        <v>0</v>
      </c>
      <c r="J14" s="104">
        <f t="shared" si="1"/>
        <v>0</v>
      </c>
      <c r="K14" s="104">
        <f t="shared" si="1"/>
        <v>0</v>
      </c>
      <c r="L14" s="104" t="str">
        <f t="shared" si="1"/>
        <v>Х</v>
      </c>
      <c r="M14" s="104" t="str">
        <f t="shared" si="1"/>
        <v>Х</v>
      </c>
      <c r="N14" s="104" t="str">
        <f t="shared" si="1"/>
        <v>Х</v>
      </c>
      <c r="O14" s="104" t="str">
        <f t="shared" si="1"/>
        <v>Х</v>
      </c>
      <c r="P14" s="104" t="str">
        <f t="shared" si="1"/>
        <v>Х</v>
      </c>
      <c r="Q14" s="102">
        <v>0.5</v>
      </c>
      <c r="R14" s="104">
        <f>_xlfn.IFERROR(M14/I14,"")</f>
      </c>
      <c r="S14" s="104">
        <f>_xlfn.IFERROR(N14/J14,"")</f>
      </c>
      <c r="T14" s="104">
        <f>_xlfn.IFERROR(O14/K14,"")</f>
      </c>
      <c r="U14" s="104">
        <f>_xlfn.IFERROR(P14/L14,"")</f>
      </c>
    </row>
    <row r="15" spans="1:21" ht="45">
      <c r="A15" s="70"/>
      <c r="B15" s="70"/>
      <c r="C15" s="91" t="s">
        <v>58</v>
      </c>
      <c r="D15" s="97" t="s">
        <v>85</v>
      </c>
      <c r="E15" s="93" t="s">
        <v>72</v>
      </c>
      <c r="F15" s="98"/>
      <c r="G15" s="98"/>
      <c r="H15" s="109">
        <v>0</v>
      </c>
      <c r="I15" s="110">
        <v>0</v>
      </c>
      <c r="J15" s="110">
        <v>0</v>
      </c>
      <c r="K15" s="110">
        <v>0</v>
      </c>
      <c r="L15" s="99" t="s">
        <v>83</v>
      </c>
      <c r="M15" s="99" t="s">
        <v>83</v>
      </c>
      <c r="N15" s="99" t="s">
        <v>83</v>
      </c>
      <c r="O15" s="99" t="s">
        <v>83</v>
      </c>
      <c r="P15" s="99" t="s">
        <v>83</v>
      </c>
      <c r="Q15" s="99" t="s">
        <v>83</v>
      </c>
      <c r="R15" s="99" t="s">
        <v>83</v>
      </c>
      <c r="S15" s="99" t="s">
        <v>83</v>
      </c>
      <c r="T15" s="99" t="s">
        <v>83</v>
      </c>
      <c r="U15" s="99" t="s">
        <v>83</v>
      </c>
    </row>
    <row r="16" spans="1:21" ht="27.75" customHeight="1">
      <c r="A16" s="70"/>
      <c r="B16" s="70"/>
      <c r="C16" s="91" t="s">
        <v>59</v>
      </c>
      <c r="D16" s="97" t="s">
        <v>76</v>
      </c>
      <c r="E16" s="93" t="s">
        <v>78</v>
      </c>
      <c r="F16" s="98"/>
      <c r="G16" s="98"/>
      <c r="H16" s="115">
        <v>0</v>
      </c>
      <c r="I16" s="113">
        <v>17.055</v>
      </c>
      <c r="J16" s="114">
        <v>41.169</v>
      </c>
      <c r="K16" s="114">
        <v>94.538</v>
      </c>
      <c r="L16" s="99" t="s">
        <v>83</v>
      </c>
      <c r="M16" s="99" t="s">
        <v>83</v>
      </c>
      <c r="N16" s="99" t="s">
        <v>83</v>
      </c>
      <c r="O16" s="99" t="s">
        <v>83</v>
      </c>
      <c r="P16" s="99" t="s">
        <v>83</v>
      </c>
      <c r="Q16" s="99" t="s">
        <v>83</v>
      </c>
      <c r="R16" s="99" t="s">
        <v>83</v>
      </c>
      <c r="S16" s="99" t="s">
        <v>83</v>
      </c>
      <c r="T16" s="99" t="s">
        <v>83</v>
      </c>
      <c r="U16" s="99" t="s">
        <v>83</v>
      </c>
    </row>
    <row r="17" spans="1:21" ht="45" hidden="1">
      <c r="A17" s="70"/>
      <c r="B17" s="70"/>
      <c r="C17" s="91" t="s">
        <v>60</v>
      </c>
      <c r="D17" s="97" t="s">
        <v>77</v>
      </c>
      <c r="E17" s="93" t="s">
        <v>78</v>
      </c>
      <c r="F17" s="98"/>
      <c r="G17" s="98"/>
      <c r="H17" s="98"/>
      <c r="I17" s="95"/>
      <c r="J17" s="99" t="s">
        <v>83</v>
      </c>
      <c r="K17" s="99" t="s">
        <v>83</v>
      </c>
      <c r="L17" s="99" t="s">
        <v>83</v>
      </c>
      <c r="M17" s="101"/>
      <c r="N17" s="101"/>
      <c r="O17" s="101"/>
      <c r="P17" s="101"/>
      <c r="Q17" s="96"/>
      <c r="R17" s="96"/>
      <c r="S17" s="96"/>
      <c r="T17" s="96"/>
      <c r="U17" s="96"/>
    </row>
    <row r="18" spans="1:21" ht="32.25" customHeight="1">
      <c r="A18" s="70"/>
      <c r="B18" s="70"/>
      <c r="C18" s="152" t="s">
        <v>70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45">
      <c r="A19" s="70"/>
      <c r="B19" s="70"/>
      <c r="C19" s="91">
        <v>3</v>
      </c>
      <c r="D19" s="92" t="s">
        <v>71</v>
      </c>
      <c r="E19" s="93" t="s">
        <v>66</v>
      </c>
      <c r="F19" s="98"/>
      <c r="G19" s="98"/>
      <c r="H19" s="107">
        <v>0</v>
      </c>
      <c r="I19" s="108">
        <v>0</v>
      </c>
      <c r="J19" s="108">
        <v>0</v>
      </c>
      <c r="K19" s="108">
        <v>0</v>
      </c>
      <c r="L19" s="99" t="s">
        <v>83</v>
      </c>
      <c r="M19" s="99" t="s">
        <v>83</v>
      </c>
      <c r="N19" s="99" t="s">
        <v>83</v>
      </c>
      <c r="O19" s="99" t="s">
        <v>83</v>
      </c>
      <c r="P19" s="99" t="s">
        <v>83</v>
      </c>
      <c r="Q19" s="99" t="s">
        <v>83</v>
      </c>
      <c r="R19" s="99" t="s">
        <v>83</v>
      </c>
      <c r="S19" s="99" t="s">
        <v>83</v>
      </c>
      <c r="T19" s="99" t="s">
        <v>83</v>
      </c>
      <c r="U19" s="99" t="s">
        <v>83</v>
      </c>
    </row>
    <row r="20" spans="1:21" ht="30">
      <c r="A20" s="70"/>
      <c r="B20" s="70"/>
      <c r="C20" s="91">
        <v>4</v>
      </c>
      <c r="D20" s="92" t="s">
        <v>88</v>
      </c>
      <c r="E20" s="93" t="s">
        <v>80</v>
      </c>
      <c r="F20" s="94">
        <f>_xlfn.IFERROR(ROUND(F21/F24,3),"")</f>
      </c>
      <c r="G20" s="94">
        <f>_xlfn.IFERROR(ROUND(G21/G24,3),"")</f>
      </c>
      <c r="H20" s="104">
        <v>0</v>
      </c>
      <c r="I20" s="104">
        <v>3.708</v>
      </c>
      <c r="J20" s="104">
        <f>J21/J24</f>
        <v>1.0993534909352125</v>
      </c>
      <c r="K20" s="104">
        <f>K21/K24</f>
        <v>0.0003517830732797599</v>
      </c>
      <c r="L20" s="94">
        <f>_xlfn.IFERROR(ROUND(L21/L24,3),"")</f>
      </c>
      <c r="M20" s="112"/>
      <c r="N20" s="111">
        <v>3.708</v>
      </c>
      <c r="O20" s="111">
        <v>3.704</v>
      </c>
      <c r="P20" s="111">
        <v>3.7</v>
      </c>
      <c r="Q20" s="102">
        <v>0</v>
      </c>
      <c r="R20" s="104">
        <f>_xlfn.IFERROR(M20/I20,"")</f>
        <v>0</v>
      </c>
      <c r="S20" s="104">
        <f>_xlfn.IFERROR(N20/J20,"")</f>
        <v>3.372891459002536</v>
      </c>
      <c r="T20" s="104">
        <f>_xlfn.IFERROR(O20/K20,"")</f>
        <v>10529.216103170342</v>
      </c>
      <c r="U20" s="104">
        <f>_xlfn.IFERROR(P20/L20,"")</f>
      </c>
    </row>
    <row r="21" spans="1:21" ht="30">
      <c r="A21" s="70"/>
      <c r="B21" s="70"/>
      <c r="C21" s="91" t="s">
        <v>79</v>
      </c>
      <c r="D21" s="97" t="s">
        <v>86</v>
      </c>
      <c r="E21" s="93" t="s">
        <v>61</v>
      </c>
      <c r="F21" s="98"/>
      <c r="G21" s="98"/>
      <c r="H21" s="105">
        <v>0</v>
      </c>
      <c r="I21" s="106">
        <v>473.2</v>
      </c>
      <c r="J21" s="106">
        <v>473.2</v>
      </c>
      <c r="K21" s="106">
        <v>558.3</v>
      </c>
      <c r="L21" s="99" t="s">
        <v>83</v>
      </c>
      <c r="M21" s="99" t="s">
        <v>83</v>
      </c>
      <c r="N21" s="99" t="s">
        <v>83</v>
      </c>
      <c r="O21" s="99" t="s">
        <v>83</v>
      </c>
      <c r="P21" s="99" t="s">
        <v>83</v>
      </c>
      <c r="Q21" s="99" t="s">
        <v>83</v>
      </c>
      <c r="R21" s="99" t="s">
        <v>83</v>
      </c>
      <c r="S21" s="99" t="s">
        <v>83</v>
      </c>
      <c r="T21" s="99" t="s">
        <v>83</v>
      </c>
      <c r="U21" s="99" t="s">
        <v>83</v>
      </c>
    </row>
    <row r="22" spans="1:21" ht="30">
      <c r="A22" s="70"/>
      <c r="B22" s="70"/>
      <c r="C22" s="91" t="s">
        <v>89</v>
      </c>
      <c r="D22" s="92" t="s">
        <v>91</v>
      </c>
      <c r="E22" s="93" t="s">
        <v>93</v>
      </c>
      <c r="F22" s="94">
        <f>_xlfn.IFERROR(ROUND(F23/F24,3),"")</f>
      </c>
      <c r="G22" s="94">
        <f>_xlfn.IFERROR(ROUND(G23/G24,3),"")</f>
      </c>
      <c r="H22" s="104"/>
      <c r="I22" s="104"/>
      <c r="J22" s="104"/>
      <c r="K22" s="104"/>
      <c r="L22" s="104"/>
      <c r="M22" s="104"/>
      <c r="N22" s="104"/>
      <c r="O22" s="104"/>
      <c r="P22" s="104"/>
      <c r="Q22" s="102">
        <v>0</v>
      </c>
      <c r="R22" s="104">
        <f>_xlfn.IFERROR(M22/I22,"")</f>
      </c>
      <c r="S22" s="104">
        <f>_xlfn.IFERROR(N22/J22,"")</f>
      </c>
      <c r="T22" s="104">
        <f>_xlfn.IFERROR(O22/K22,"")</f>
      </c>
      <c r="U22" s="104">
        <f>_xlfn.IFERROR(P22/L22,"")</f>
      </c>
    </row>
    <row r="23" spans="1:21" ht="30">
      <c r="A23" s="70"/>
      <c r="B23" s="70"/>
      <c r="C23" s="91" t="s">
        <v>90</v>
      </c>
      <c r="D23" s="97" t="s">
        <v>87</v>
      </c>
      <c r="E23" s="93" t="s">
        <v>120</v>
      </c>
      <c r="F23" s="98"/>
      <c r="G23" s="98"/>
      <c r="H23" s="107">
        <v>0</v>
      </c>
      <c r="I23" s="108">
        <v>446.6</v>
      </c>
      <c r="J23" s="108">
        <v>446.6</v>
      </c>
      <c r="K23" s="108">
        <v>473.4</v>
      </c>
      <c r="L23" s="99" t="s">
        <v>83</v>
      </c>
      <c r="M23" s="99" t="s">
        <v>83</v>
      </c>
      <c r="N23" s="99" t="s">
        <v>83</v>
      </c>
      <c r="O23" s="99" t="s">
        <v>83</v>
      </c>
      <c r="P23" s="99" t="s">
        <v>83</v>
      </c>
      <c r="Q23" s="99" t="s">
        <v>83</v>
      </c>
      <c r="R23" s="99" t="s">
        <v>83</v>
      </c>
      <c r="S23" s="99" t="s">
        <v>83</v>
      </c>
      <c r="T23" s="99" t="s">
        <v>83</v>
      </c>
      <c r="U23" s="99" t="s">
        <v>83</v>
      </c>
    </row>
    <row r="24" spans="1:21" ht="27.75" customHeight="1">
      <c r="A24" s="70"/>
      <c r="B24" s="70"/>
      <c r="C24" s="91" t="s">
        <v>92</v>
      </c>
      <c r="D24" s="97" t="s">
        <v>94</v>
      </c>
      <c r="E24" s="93" t="s">
        <v>81</v>
      </c>
      <c r="F24" s="98"/>
      <c r="G24" s="98"/>
      <c r="H24" s="107">
        <v>0</v>
      </c>
      <c r="I24" s="108">
        <v>73.325</v>
      </c>
      <c r="J24" s="108">
        <v>430.4348</v>
      </c>
      <c r="K24" s="108">
        <v>1587057.6</v>
      </c>
      <c r="L24" s="99" t="s">
        <v>83</v>
      </c>
      <c r="M24" s="99" t="s">
        <v>83</v>
      </c>
      <c r="N24" s="99" t="s">
        <v>83</v>
      </c>
      <c r="O24" s="99" t="s">
        <v>83</v>
      </c>
      <c r="P24" s="99" t="s">
        <v>83</v>
      </c>
      <c r="Q24" s="99" t="s">
        <v>83</v>
      </c>
      <c r="R24" s="99" t="s">
        <v>83</v>
      </c>
      <c r="S24" s="99" t="s">
        <v>83</v>
      </c>
      <c r="T24" s="99" t="s">
        <v>83</v>
      </c>
      <c r="U24" s="99" t="s">
        <v>83</v>
      </c>
    </row>
    <row r="25" spans="1:21" ht="100.5" customHeight="1">
      <c r="A25" s="70"/>
      <c r="B25" s="70"/>
      <c r="C25" s="91" t="s">
        <v>105</v>
      </c>
      <c r="D25" s="92" t="s">
        <v>106</v>
      </c>
      <c r="E25" s="93" t="s">
        <v>81</v>
      </c>
      <c r="F25" s="98"/>
      <c r="G25" s="98"/>
      <c r="H25" s="99" t="s">
        <v>83</v>
      </c>
      <c r="I25" s="99" t="s">
        <v>83</v>
      </c>
      <c r="J25" s="99" t="s">
        <v>83</v>
      </c>
      <c r="K25" s="99" t="s">
        <v>83</v>
      </c>
      <c r="L25" s="99" t="s">
        <v>83</v>
      </c>
      <c r="M25" s="99" t="s">
        <v>83</v>
      </c>
      <c r="N25" s="99" t="s">
        <v>83</v>
      </c>
      <c r="O25" s="99" t="s">
        <v>83</v>
      </c>
      <c r="P25" s="99" t="s">
        <v>83</v>
      </c>
      <c r="Q25" s="99" t="s">
        <v>83</v>
      </c>
      <c r="R25" s="103">
        <f>1-SUM(MIN(1,R10)*$Q$10,MIN(1,R14)*$Q$14,MIN(1,R20)*$Q$20,MIN(1,R22)*$Q$22)</f>
        <v>0</v>
      </c>
      <c r="S25" s="103">
        <f>1-SUM(MIN(1,S10)*$Q$10,MIN(1,S14)*$Q$14,MIN(1,S20)*$Q$20,MIN(1,S22)*$Q$22)</f>
        <v>0</v>
      </c>
      <c r="T25" s="103">
        <f>1-SUM(MIN(1,T10)*$Q$10,MIN(1,T14)*$Q$14,MIN(1,T20)*$Q$20,MIN(1,T22)*$Q$22)</f>
        <v>0</v>
      </c>
      <c r="U25" s="103">
        <f>1-SUM(MIN(1,U10)*$Q$10,MIN(1,U14)*$Q$14,MIN(1,U20)*$Q$20,MIN(1,U22)*$Q$22)</f>
        <v>0</v>
      </c>
    </row>
    <row r="26" ht="14.25" customHeight="1"/>
    <row r="27" ht="15">
      <c r="D27" s="68" t="s">
        <v>101</v>
      </c>
    </row>
    <row r="28" spans="4:16" ht="18"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/>
  <mergeCells count="15">
    <mergeCell ref="C5:P5"/>
    <mergeCell ref="C1:O1"/>
    <mergeCell ref="C6:D6"/>
    <mergeCell ref="C4:P4"/>
    <mergeCell ref="E6:J6"/>
    <mergeCell ref="K6:M6"/>
    <mergeCell ref="N6:P6"/>
    <mergeCell ref="Q6:U6"/>
    <mergeCell ref="Q7:Q8"/>
    <mergeCell ref="R7:U7"/>
    <mergeCell ref="C9:U9"/>
    <mergeCell ref="C18:U18"/>
    <mergeCell ref="M7:P7"/>
    <mergeCell ref="E7:E8"/>
    <mergeCell ref="F7:L7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4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G7:K38"/>
  <sheetViews>
    <sheetView zoomScale="70" zoomScaleNormal="70" zoomScalePageLayoutView="0" workbookViewId="0" topLeftCell="G7">
      <selection activeCell="H8" sqref="H8:I8"/>
    </sheetView>
  </sheetViews>
  <sheetFormatPr defaultColWidth="9.00390625" defaultRowHeight="12.75"/>
  <cols>
    <col min="1" max="5" width="9.125" style="86" hidden="1" customWidth="1"/>
    <col min="6" max="6" width="3.75390625" style="86" hidden="1" customWidth="1"/>
    <col min="7" max="7" width="3.75390625" style="86" customWidth="1"/>
    <col min="8" max="8" width="5.75390625" style="87" customWidth="1"/>
    <col min="9" max="9" width="106.625" style="86" customWidth="1"/>
    <col min="10" max="11" width="3.75390625" style="86" customWidth="1"/>
    <col min="12" max="16384" width="9.125" style="8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7:11" ht="9.75" customHeight="1">
      <c r="G7" s="88"/>
      <c r="H7" s="89"/>
      <c r="I7" s="88"/>
      <c r="J7" s="88"/>
      <c r="K7" s="88"/>
    </row>
    <row r="8" spans="7:11" ht="19.5" customHeight="1">
      <c r="G8" s="88"/>
      <c r="H8" s="164" t="s">
        <v>99</v>
      </c>
      <c r="I8" s="165"/>
      <c r="J8" s="88"/>
      <c r="K8" s="88"/>
    </row>
    <row r="9" spans="7:11" ht="9.75" customHeight="1">
      <c r="G9" s="88"/>
      <c r="H9" s="170"/>
      <c r="I9" s="171"/>
      <c r="J9" s="88"/>
      <c r="K9" s="88"/>
    </row>
    <row r="10" spans="7:11" ht="15" customHeight="1">
      <c r="G10" s="88"/>
      <c r="H10" s="172"/>
      <c r="I10" s="173"/>
      <c r="J10" s="88"/>
      <c r="K10" s="88"/>
    </row>
    <row r="11" spans="8:9" ht="15" customHeight="1">
      <c r="H11" s="172"/>
      <c r="I11" s="173"/>
    </row>
    <row r="12" spans="8:9" ht="15" customHeight="1">
      <c r="H12" s="172"/>
      <c r="I12" s="173"/>
    </row>
    <row r="13" spans="8:9" ht="15" customHeight="1">
      <c r="H13" s="172"/>
      <c r="I13" s="173"/>
    </row>
    <row r="14" spans="8:9" ht="15" customHeight="1">
      <c r="H14" s="172"/>
      <c r="I14" s="173"/>
    </row>
    <row r="15" spans="8:9" ht="15" customHeight="1">
      <c r="H15" s="172"/>
      <c r="I15" s="173"/>
    </row>
    <row r="16" spans="8:9" ht="15" customHeight="1">
      <c r="H16" s="172"/>
      <c r="I16" s="173"/>
    </row>
    <row r="17" spans="8:9" ht="12.75">
      <c r="H17" s="172"/>
      <c r="I17" s="173"/>
    </row>
    <row r="18" spans="8:9" ht="15" customHeight="1">
      <c r="H18" s="172"/>
      <c r="I18" s="173"/>
    </row>
    <row r="19" spans="8:9" ht="15" customHeight="1">
      <c r="H19" s="172"/>
      <c r="I19" s="173"/>
    </row>
    <row r="20" spans="8:9" ht="15" customHeight="1">
      <c r="H20" s="172"/>
      <c r="I20" s="173"/>
    </row>
    <row r="21" spans="8:9" ht="15" customHeight="1">
      <c r="H21" s="172"/>
      <c r="I21" s="173"/>
    </row>
    <row r="22" spans="8:9" ht="15" customHeight="1">
      <c r="H22" s="172"/>
      <c r="I22" s="173"/>
    </row>
    <row r="23" spans="8:9" ht="15" customHeight="1">
      <c r="H23" s="172"/>
      <c r="I23" s="173"/>
    </row>
    <row r="24" spans="8:9" ht="15" customHeight="1">
      <c r="H24" s="172"/>
      <c r="I24" s="173"/>
    </row>
    <row r="25" spans="8:9" ht="15" customHeight="1">
      <c r="H25" s="172"/>
      <c r="I25" s="173"/>
    </row>
    <row r="26" spans="8:9" ht="15" customHeight="1">
      <c r="H26" s="172"/>
      <c r="I26" s="173"/>
    </row>
    <row r="27" spans="8:9" ht="15" customHeight="1">
      <c r="H27" s="172"/>
      <c r="I27" s="173"/>
    </row>
    <row r="28" spans="8:9" ht="15" customHeight="1">
      <c r="H28" s="172"/>
      <c r="I28" s="173"/>
    </row>
    <row r="29" spans="8:9" ht="15" customHeight="1">
      <c r="H29" s="172"/>
      <c r="I29" s="173"/>
    </row>
    <row r="30" spans="8:9" ht="15" customHeight="1">
      <c r="H30" s="172"/>
      <c r="I30" s="173"/>
    </row>
    <row r="31" spans="8:9" ht="15" customHeight="1">
      <c r="H31" s="172"/>
      <c r="I31" s="173"/>
    </row>
    <row r="32" spans="8:9" ht="15" customHeight="1">
      <c r="H32" s="172"/>
      <c r="I32" s="173"/>
    </row>
    <row r="33" spans="8:9" ht="15" customHeight="1">
      <c r="H33" s="172"/>
      <c r="I33" s="173"/>
    </row>
    <row r="34" spans="8:9" ht="15" customHeight="1">
      <c r="H34" s="172"/>
      <c r="I34" s="173"/>
    </row>
    <row r="35" spans="8:9" ht="15" customHeight="1">
      <c r="H35" s="172"/>
      <c r="I35" s="173"/>
    </row>
    <row r="36" spans="8:9" ht="15" customHeight="1">
      <c r="H36" s="172"/>
      <c r="I36" s="173"/>
    </row>
    <row r="37" spans="8:9" ht="15" customHeight="1">
      <c r="H37" s="172"/>
      <c r="I37" s="173"/>
    </row>
    <row r="38" spans="8:9" ht="15" customHeight="1">
      <c r="H38" s="174"/>
      <c r="I38" s="175"/>
    </row>
  </sheetData>
  <sheetProtection formatCells="0" formatColumns="0" formatRows="0" insertColumns="0" insertRows="0" insertHyperlinks="0" deleteColumns="0" deleteRows="0" sort="0" autoFilter="0" pivotTables="0"/>
  <mergeCells count="2">
    <mergeCell ref="H8:I8"/>
    <mergeCell ref="H9: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Скрипин Е.А.</dc:creator>
  <cp:keywords/>
  <dc:description/>
  <cp:lastModifiedBy>ГШ6Г</cp:lastModifiedBy>
  <cp:lastPrinted>2015-03-30T11:29:15Z</cp:lastPrinted>
  <dcterms:created xsi:type="dcterms:W3CDTF">2015-02-26T10:49:55Z</dcterms:created>
  <dcterms:modified xsi:type="dcterms:W3CDTF">2018-10-30T11:42:12Z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